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5676" tabRatio="895" activeTab="0"/>
  </bookViews>
  <sheets>
    <sheet name="基本情報" sheetId="1" r:id="rId1"/>
    <sheet name="交付申請書" sheetId="2" r:id="rId2"/>
    <sheet name="請求書 " sheetId="3" state="hidden" r:id="rId3"/>
    <sheet name="委任状" sheetId="4" state="hidden" r:id="rId4"/>
    <sheet name="請求書" sheetId="5" r:id="rId5"/>
    <sheet name="委任" sheetId="6" r:id="rId6"/>
    <sheet name="（１）収支予算書" sheetId="7" r:id="rId7"/>
    <sheet name="（２）運営" sheetId="8" r:id="rId8"/>
    <sheet name="（３）事業①" sheetId="9" r:id="rId9"/>
    <sheet name="（３）事業②" sheetId="10" r:id="rId10"/>
    <sheet name="（３）事業③" sheetId="11" state="hidden" r:id="rId11"/>
    <sheet name="（３）事業④" sheetId="12" state="hidden" r:id="rId12"/>
    <sheet name="（３）事業⑤" sheetId="13" state="hidden" r:id="rId13"/>
    <sheet name="（３）事業⑥" sheetId="14" state="hidden" r:id="rId14"/>
    <sheet name="（３）事業⑦" sheetId="15" state="hidden" r:id="rId15"/>
    <sheet name="（３）事業⑧" sheetId="16" state="hidden" r:id="rId16"/>
    <sheet name="（３）事業⑨" sheetId="17" state="hidden" r:id="rId17"/>
    <sheet name="（３）事業⑩" sheetId="18" state="hidden" r:id="rId18"/>
  </sheets>
  <definedNames>
    <definedName name="_xlnm.Print_Area" localSheetId="6">'（１）収支予算書'!$A$1:$X$29</definedName>
    <definedName name="_xlnm.Print_Area" localSheetId="7">'（２）運営'!$A$1:$X$59</definedName>
    <definedName name="_xlnm.Print_Area" localSheetId="8">'（３）事業①'!$A$1:$X$58</definedName>
    <definedName name="_xlnm.Print_Area" localSheetId="9">'（３）事業②'!$A$1:$X$58</definedName>
    <definedName name="_xlnm.Print_Area" localSheetId="10">'（３）事業③'!$A$1:$X$58</definedName>
    <definedName name="_xlnm.Print_Area" localSheetId="11">'（３）事業④'!$A$1:$X$58</definedName>
    <definedName name="_xlnm.Print_Area" localSheetId="12">'（３）事業⑤'!$A$1:$X$58</definedName>
    <definedName name="_xlnm.Print_Area" localSheetId="13">'（３）事業⑥'!$A$1:$X$58</definedName>
    <definedName name="_xlnm.Print_Area" localSheetId="14">'（３）事業⑦'!$A$1:$X$58</definedName>
    <definedName name="_xlnm.Print_Area" localSheetId="15">'（３）事業⑧'!$A$1:$X$58</definedName>
    <definedName name="_xlnm.Print_Area" localSheetId="16">'（３）事業⑨'!$A$1:$X$58</definedName>
    <definedName name="_xlnm.Print_Area" localSheetId="17">'（３）事業⑩'!$A$1:$X$58</definedName>
    <definedName name="_xlnm.Print_Area" localSheetId="5">'委任'!$A$1:$E$16</definedName>
    <definedName name="_xlnm.Print_Area" localSheetId="3">'委任状'!$A$1:$E$21</definedName>
    <definedName name="_xlnm.Print_Area" localSheetId="0">'基本情報'!$A$1:$F$7</definedName>
    <definedName name="_xlnm.Print_Area" localSheetId="1">'交付申請書'!$A$1:$X$48</definedName>
    <definedName name="_xlnm.Print_Area" localSheetId="4">'請求書'!$A$1:$AA$32</definedName>
    <definedName name="_xlnm.Print_Area" localSheetId="2">'請求書 '!$A$1:$X$32</definedName>
  </definedNames>
  <calcPr fullCalcOnLoad="1"/>
</workbook>
</file>

<file path=xl/sharedStrings.xml><?xml version="1.0" encoding="utf-8"?>
<sst xmlns="http://schemas.openxmlformats.org/spreadsheetml/2006/main" count="624" uniqueCount="195">
  <si>
    <t>補助年度</t>
  </si>
  <si>
    <t>円</t>
  </si>
  <si>
    <t>収入区分</t>
  </si>
  <si>
    <t>印</t>
  </si>
  <si>
    <t>学校区青少年育成協議会</t>
  </si>
  <si>
    <t>合　　計</t>
  </si>
  <si>
    <t>①</t>
  </si>
  <si>
    <t>②</t>
  </si>
  <si>
    <t>③</t>
  </si>
  <si>
    <t>④</t>
  </si>
  <si>
    <t>（支出）</t>
  </si>
  <si>
    <t>合計</t>
  </si>
  <si>
    <t>〔事業名〕</t>
  </si>
  <si>
    <t>住　 所</t>
  </si>
  <si>
    <t>団体名</t>
  </si>
  <si>
    <t>代表者</t>
  </si>
  <si>
    <t>添付書類</t>
  </si>
  <si>
    <t>学校区青少年育成協議会</t>
  </si>
  <si>
    <t>人</t>
  </si>
  <si>
    <t>小学生</t>
  </si>
  <si>
    <t>中学生</t>
  </si>
  <si>
    <t>高校生</t>
  </si>
  <si>
    <t>大人</t>
  </si>
  <si>
    <t>⑤</t>
  </si>
  <si>
    <t>⑥</t>
  </si>
  <si>
    <t>⑦</t>
  </si>
  <si>
    <t>⑧</t>
  </si>
  <si>
    <t>⑨</t>
  </si>
  <si>
    <t>金額（円）</t>
  </si>
  <si>
    <t>年</t>
  </si>
  <si>
    <t>日</t>
  </si>
  <si>
    <t>月</t>
  </si>
  <si>
    <t>（あて先）　　長崎市長</t>
  </si>
  <si>
    <t>会長</t>
  </si>
  <si>
    <t>収入合計</t>
  </si>
  <si>
    <t>＝</t>
  </si>
  <si>
    <t>差額</t>
  </si>
  <si>
    <t>令和</t>
  </si>
  <si>
    <t>(収入）</t>
  </si>
  <si>
    <t>備考</t>
  </si>
  <si>
    <t>費目</t>
  </si>
  <si>
    <t>金額　（円）</t>
  </si>
  <si>
    <t>旅費
（交通費）</t>
  </si>
  <si>
    <t>役務費
（郵送料
・手数料
・保険料）</t>
  </si>
  <si>
    <t>使用料
および借上料</t>
  </si>
  <si>
    <t>会費</t>
  </si>
  <si>
    <r>
      <t xml:space="preserve">― </t>
    </r>
    <r>
      <rPr>
        <sz val="14"/>
        <rFont val="ＭＳ Ｐ明朝"/>
        <family val="1"/>
      </rPr>
      <t>支出合計</t>
    </r>
  </si>
  <si>
    <t>［対象者］　幼児</t>
  </si>
  <si>
    <r>
      <t xml:space="preserve">報酬・報償費
</t>
    </r>
    <r>
      <rPr>
        <sz val="10"/>
        <rFont val="ＭＳ 明朝"/>
        <family val="1"/>
      </rPr>
      <t>（謝金・活動費）</t>
    </r>
  </si>
  <si>
    <r>
      <t xml:space="preserve">旅費
</t>
    </r>
    <r>
      <rPr>
        <sz val="10"/>
        <rFont val="ＭＳ 明朝"/>
        <family val="1"/>
      </rPr>
      <t>（交通費）</t>
    </r>
  </si>
  <si>
    <r>
      <t xml:space="preserve">需用費
</t>
    </r>
    <r>
      <rPr>
        <sz val="10"/>
        <rFont val="ＭＳ 明朝"/>
        <family val="1"/>
      </rPr>
      <t>（消耗品費・食糧費
・コピー代）</t>
    </r>
  </si>
  <si>
    <r>
      <t xml:space="preserve">役務費
</t>
    </r>
    <r>
      <rPr>
        <sz val="10"/>
        <rFont val="ＭＳ 明朝"/>
        <family val="1"/>
      </rPr>
      <t>（郵送料・手数料
・保険料）</t>
    </r>
  </si>
  <si>
    <t>＝</t>
  </si>
  <si>
    <t>＝</t>
  </si>
  <si>
    <t>⑩</t>
  </si>
  <si>
    <t>自主財源等</t>
  </si>
  <si>
    <t>自主財源等</t>
  </si>
  <si>
    <t>（収入）</t>
  </si>
  <si>
    <t>―</t>
  </si>
  <si>
    <t>支出合計</t>
  </si>
  <si>
    <t>運営費補助金</t>
  </si>
  <si>
    <t>事業費補助金</t>
  </si>
  <si>
    <t>支出区分</t>
  </si>
  <si>
    <t>(２)収支計算書（運営費）</t>
  </si>
  <si>
    <r>
      <t xml:space="preserve">需用費
</t>
    </r>
    <r>
      <rPr>
        <sz val="9"/>
        <rFont val="ＭＳ 明朝"/>
        <family val="1"/>
      </rPr>
      <t>（消耗品費
・食糧費
・会議茶菓費
・コピー代）</t>
    </r>
  </si>
  <si>
    <t>報酬・報償費
（謝金
・活動費）</t>
  </si>
  <si>
    <t>年度</t>
  </si>
  <si>
    <t>基本情報入力</t>
  </si>
  <si>
    <t>令和</t>
  </si>
  <si>
    <t>団体名</t>
  </si>
  <si>
    <t>住所</t>
  </si>
  <si>
    <t>学校区青少年育成協議会</t>
  </si>
  <si>
    <t>補助金等交付申請書</t>
  </si>
  <si>
    <t>申請者</t>
  </si>
  <si>
    <t>長崎市補助金等交付規則第3条の規定により、次のとおり申請します。</t>
  </si>
  <si>
    <t>補助事業等の名称</t>
  </si>
  <si>
    <t>青少年健全育成活動費補助金　　　　　　　</t>
  </si>
  <si>
    <t>補助事業等の目的及び内容</t>
  </si>
  <si>
    <t>長崎市青少年健全育成活動費補助金交付要綱による</t>
  </si>
  <si>
    <t>補助事業等の経費所要額</t>
  </si>
  <si>
    <t>交　付　申　請　金　額</t>
  </si>
  <si>
    <t>補助事業等の完了予定年月日</t>
  </si>
  <si>
    <t>月</t>
  </si>
  <si>
    <t>（３）事業計画および収支計算書（事業費）</t>
  </si>
  <si>
    <t>（４）機構図および役員名簿</t>
  </si>
  <si>
    <t>（１）収支予算書</t>
  </si>
  <si>
    <t>（２）収支計算書（運営費）</t>
  </si>
  <si>
    <t>第1号様式（第3条関係）</t>
  </si>
  <si>
    <t>(１)収支予算書</t>
  </si>
  <si>
    <t>（4/1～3/31）</t>
  </si>
  <si>
    <t>備考（内訳 等）</t>
  </si>
  <si>
    <t>(３)事業計画及び収支計算書（事業費）</t>
  </si>
  <si>
    <t>〔実施予定日・実施予定期間〕</t>
  </si>
  <si>
    <t>［事業内容及び目的］</t>
  </si>
  <si>
    <t>運営費補助金</t>
  </si>
  <si>
    <t>事業費補助金</t>
  </si>
  <si>
    <t>自主会計等</t>
  </si>
  <si>
    <t>運営費</t>
  </si>
  <si>
    <t>事業費①</t>
  </si>
  <si>
    <t>事業費②</t>
  </si>
  <si>
    <t>事業費③</t>
  </si>
  <si>
    <t>事業費④</t>
  </si>
  <si>
    <t>事業費⑤</t>
  </si>
  <si>
    <t>事業費⑥</t>
  </si>
  <si>
    <t>事業費⑦</t>
  </si>
  <si>
    <t>事業費⑧</t>
  </si>
  <si>
    <t>事業費⑨</t>
  </si>
  <si>
    <t>事業費⑩</t>
  </si>
  <si>
    <t>〇</t>
  </si>
  <si>
    <t>★</t>
  </si>
  <si>
    <t>みらい小</t>
  </si>
  <si>
    <t>長崎市みらい町5番1号</t>
  </si>
  <si>
    <t>みらい　たろう</t>
  </si>
  <si>
    <t>育成連負担金</t>
  </si>
  <si>
    <t>事務用品　3,500円</t>
  </si>
  <si>
    <t>コピー用紙　3,000円</t>
  </si>
  <si>
    <t>みらい地区運動会</t>
  </si>
  <si>
    <t>　地域で大運動会を開催した。地域内の子どもから大人まで交流を深めることができ、有意義な一日となった。</t>
  </si>
  <si>
    <t>令和〇年〇月〇日</t>
  </si>
  <si>
    <r>
      <rPr>
        <sz val="12"/>
        <rFont val="ＭＳ Ｐ明朝"/>
        <family val="1"/>
      </rPr>
      <t>審判謝礼金　</t>
    </r>
    <r>
      <rPr>
        <sz val="12"/>
        <rFont val="Century"/>
        <family val="1"/>
      </rPr>
      <t>4,000</t>
    </r>
    <r>
      <rPr>
        <sz val="12"/>
        <rFont val="ＭＳ Ｐ明朝"/>
        <family val="1"/>
      </rPr>
      <t>円</t>
    </r>
    <r>
      <rPr>
        <sz val="12"/>
        <rFont val="Century"/>
        <family val="1"/>
      </rPr>
      <t>×3</t>
    </r>
    <r>
      <rPr>
        <sz val="12"/>
        <rFont val="ＭＳ Ｐ明朝"/>
        <family val="1"/>
      </rPr>
      <t>人　</t>
    </r>
    <r>
      <rPr>
        <sz val="12"/>
        <rFont val="Century"/>
        <family val="1"/>
      </rPr>
      <t>12,000</t>
    </r>
    <r>
      <rPr>
        <sz val="12"/>
        <rFont val="ＭＳ Ｐ明朝"/>
        <family val="1"/>
      </rPr>
      <t>円</t>
    </r>
  </si>
  <si>
    <r>
      <rPr>
        <sz val="12"/>
        <rFont val="ＭＳ Ｐ明朝"/>
        <family val="1"/>
      </rPr>
      <t>消毒液　</t>
    </r>
    <r>
      <rPr>
        <sz val="12"/>
        <rFont val="Century"/>
        <family val="1"/>
      </rPr>
      <t>25,000</t>
    </r>
    <r>
      <rPr>
        <sz val="12"/>
        <rFont val="ＭＳ Ｐ明朝"/>
        <family val="1"/>
      </rPr>
      <t>円</t>
    </r>
  </si>
  <si>
    <t>餅つき大会</t>
  </si>
  <si>
    <t>地域で餅つき大会を行った。子どもからお年寄りまで、幅広い世代で交流を行うことができた。</t>
  </si>
  <si>
    <t>令和〇年〇月〇日</t>
  </si>
  <si>
    <r>
      <rPr>
        <sz val="12"/>
        <rFont val="ＭＳ Ｐ明朝"/>
        <family val="1"/>
      </rPr>
      <t>もち米　</t>
    </r>
    <r>
      <rPr>
        <sz val="12"/>
        <rFont val="Century"/>
        <family val="1"/>
      </rPr>
      <t>20,000</t>
    </r>
    <r>
      <rPr>
        <sz val="12"/>
        <rFont val="ＭＳ Ｐ明朝"/>
        <family val="1"/>
      </rPr>
      <t>円</t>
    </r>
  </si>
  <si>
    <r>
      <rPr>
        <sz val="12"/>
        <rFont val="ＭＳ Ｐ明朝"/>
        <family val="1"/>
      </rPr>
      <t>あんこ　</t>
    </r>
    <r>
      <rPr>
        <sz val="12"/>
        <rFont val="Century"/>
        <family val="1"/>
      </rPr>
      <t>10,000</t>
    </r>
    <r>
      <rPr>
        <sz val="12"/>
        <rFont val="ＭＳ Ｐ明朝"/>
        <family val="1"/>
      </rPr>
      <t>円</t>
    </r>
  </si>
  <si>
    <r>
      <rPr>
        <sz val="12"/>
        <rFont val="ＭＳ Ｐ明朝"/>
        <family val="1"/>
      </rPr>
      <t>消耗品　</t>
    </r>
    <r>
      <rPr>
        <sz val="12"/>
        <rFont val="Century"/>
        <family val="1"/>
      </rPr>
      <t>18,300</t>
    </r>
    <r>
      <rPr>
        <sz val="12"/>
        <rFont val="ＭＳ Ｐ明朝"/>
        <family val="1"/>
      </rPr>
      <t>円</t>
    </r>
  </si>
  <si>
    <r>
      <rPr>
        <sz val="12"/>
        <rFont val="ＭＳ Ｐ明朝"/>
        <family val="1"/>
      </rPr>
      <t>ガス使用料　</t>
    </r>
    <r>
      <rPr>
        <sz val="12"/>
        <rFont val="Century"/>
        <family val="1"/>
      </rPr>
      <t>5,000</t>
    </r>
    <r>
      <rPr>
        <sz val="12"/>
        <rFont val="ＭＳ Ｐ明朝"/>
        <family val="1"/>
      </rPr>
      <t>円</t>
    </r>
  </si>
  <si>
    <r>
      <rPr>
        <sz val="12"/>
        <rFont val="ＭＳ Ｐ明朝"/>
        <family val="1"/>
      </rPr>
      <t>自主会計</t>
    </r>
    <r>
      <rPr>
        <sz val="12"/>
        <rFont val="Century"/>
        <family val="1"/>
      </rPr>
      <t>10,000</t>
    </r>
    <r>
      <rPr>
        <sz val="12"/>
        <rFont val="ＭＳ Ｐ明朝"/>
        <family val="1"/>
      </rPr>
      <t>円、寄付金</t>
    </r>
    <r>
      <rPr>
        <sz val="12"/>
        <rFont val="Century"/>
        <family val="1"/>
      </rPr>
      <t>3,400</t>
    </r>
    <r>
      <rPr>
        <sz val="12"/>
        <rFont val="ＭＳ Ｐ明朝"/>
        <family val="1"/>
      </rPr>
      <t>円</t>
    </r>
  </si>
  <si>
    <t>請　　求　　書</t>
  </si>
  <si>
    <t>請求日</t>
  </si>
  <si>
    <t>令和</t>
  </si>
  <si>
    <t>長 崎 市 長　 様</t>
  </si>
  <si>
    <t>団体</t>
  </si>
  <si>
    <t>学校区青少年育成協議会</t>
  </si>
  <si>
    <t>氏名</t>
  </si>
  <si>
    <t>次の金額を請求しますので、下記の口座にお振込みください。</t>
  </si>
  <si>
    <t>請求金額</t>
  </si>
  <si>
    <t>（注） 請求金額の改ざん、又は訂正をしてはならない。</t>
  </si>
  <si>
    <t>件名：</t>
  </si>
  <si>
    <t>青少年健全育成活動費補助金</t>
  </si>
  <si>
    <t>振替先</t>
  </si>
  <si>
    <t>金融機関名</t>
  </si>
  <si>
    <t>支店等名</t>
  </si>
  <si>
    <t>預金種別</t>
  </si>
  <si>
    <t>口座番号</t>
  </si>
  <si>
    <t>1.普通　2.当座　4.貯蓄　9.別段</t>
  </si>
  <si>
    <t>（該当するものを○で囲んでください）</t>
  </si>
  <si>
    <t>口座名義（カタカナで記入してください）</t>
  </si>
  <si>
    <t>（注） ゆうちょ銀行の場合は、他金融機関からの振込の受取口座として利用する際の</t>
  </si>
  <si>
    <t>　　　 店名、店番、預金種目及び口座番号を記入すること。</t>
  </si>
  <si>
    <t>　令和　　年　　月　　日</t>
  </si>
  <si>
    <t>　長崎市会計管理者　様</t>
  </si>
  <si>
    <t>委　　任　　状</t>
  </si>
  <si>
    <t>金額</t>
  </si>
  <si>
    <t>委任者</t>
  </si>
  <si>
    <t>住　　所</t>
  </si>
  <si>
    <t>団 体 名</t>
  </si>
  <si>
    <t>　　　</t>
  </si>
  <si>
    <t>役職･氏名</t>
  </si>
  <si>
    <t>㊞</t>
  </si>
  <si>
    <t>受任者</t>
  </si>
  <si>
    <t>学校区青少年育成協議会</t>
  </si>
  <si>
    <t>青少年健全育成活動費補助金</t>
  </si>
  <si>
    <t>十八親和銀行</t>
  </si>
  <si>
    <t>　長崎市役所支店</t>
  </si>
  <si>
    <t>￥250,000－</t>
  </si>
  <si>
    <t>会　計</t>
  </si>
  <si>
    <t>長崎　役所</t>
  </si>
  <si>
    <t>会長名</t>
  </si>
  <si>
    <t>みらい小学校区青少年育成協議会</t>
  </si>
  <si>
    <t>長崎市みらい町5番1号</t>
  </si>
  <si>
    <t>　令和 ★ 年度青少年健全育成活動費補助金の受領に関する権限を次の通り委任します。</t>
  </si>
  <si>
    <t>ﾐﾗｲｼﾖｳｶﾞﾂｺｳｸｾｲｼﾖｳﾈﾝｲｸｾｲｷﾖｳｷﾞｶｲ ｶｲｹｲ ﾅｶﾞｻｷﾔｸｼﾖ</t>
  </si>
  <si>
    <t>年間活動費　（謝金）　6名分</t>
  </si>
  <si>
    <t>会議交通費　2名分</t>
  </si>
  <si>
    <t>会議茶菓費　10,000円</t>
  </si>
  <si>
    <t>切手代</t>
  </si>
  <si>
    <t>トナーカートリッジ 10,000円</t>
  </si>
  <si>
    <r>
      <rPr>
        <sz val="12"/>
        <rFont val="ＭＳ Ｐ明朝"/>
        <family val="1"/>
      </rPr>
      <t>会議お茶代　</t>
    </r>
    <r>
      <rPr>
        <sz val="12"/>
        <rFont val="ＭＳ Ｐ明朝"/>
        <family val="1"/>
      </rPr>
      <t>　</t>
    </r>
    <r>
      <rPr>
        <sz val="12"/>
        <rFont val="Century"/>
        <family val="1"/>
      </rPr>
      <t>6,000</t>
    </r>
    <r>
      <rPr>
        <sz val="12"/>
        <rFont val="ＭＳ Ｐ明朝"/>
        <family val="1"/>
      </rPr>
      <t>円</t>
    </r>
  </si>
  <si>
    <r>
      <rPr>
        <sz val="12"/>
        <rFont val="ＭＳ Ｐ明朝"/>
        <family val="1"/>
      </rPr>
      <t>トロフィー</t>
    </r>
    <r>
      <rPr>
        <sz val="12"/>
        <rFont val="Century"/>
        <family val="1"/>
      </rPr>
      <t>3</t>
    </r>
    <r>
      <rPr>
        <sz val="12"/>
        <rFont val="ＭＳ Ｐ明朝"/>
        <family val="1"/>
      </rPr>
      <t>個　　</t>
    </r>
    <r>
      <rPr>
        <sz val="12"/>
        <rFont val="Century"/>
        <family val="1"/>
      </rPr>
      <t>7,000</t>
    </r>
    <r>
      <rPr>
        <sz val="12"/>
        <rFont val="ＭＳ Ｐ明朝"/>
        <family val="1"/>
      </rPr>
      <t>円</t>
    </r>
  </si>
  <si>
    <r>
      <rPr>
        <sz val="12"/>
        <rFont val="ＭＳ Ｐ明朝"/>
        <family val="1"/>
      </rPr>
      <t>弁当代</t>
    </r>
    <r>
      <rPr>
        <sz val="12"/>
        <rFont val="Century"/>
        <family val="1"/>
      </rPr>
      <t>50</t>
    </r>
    <r>
      <rPr>
        <sz val="12"/>
        <rFont val="ＭＳ Ｐ明朝"/>
        <family val="1"/>
      </rPr>
      <t>人　</t>
    </r>
    <r>
      <rPr>
        <sz val="12"/>
        <rFont val="Century"/>
        <family val="1"/>
      </rPr>
      <t>25,000</t>
    </r>
    <r>
      <rPr>
        <sz val="12"/>
        <rFont val="ＭＳ Ｐ明朝"/>
        <family val="1"/>
      </rPr>
      <t>円</t>
    </r>
  </si>
  <si>
    <r>
      <rPr>
        <sz val="12"/>
        <rFont val="ＭＳ Ｐ明朝"/>
        <family val="1"/>
      </rPr>
      <t>参加賞</t>
    </r>
    <r>
      <rPr>
        <sz val="12"/>
        <rFont val="Century"/>
        <family val="1"/>
      </rPr>
      <t>500</t>
    </r>
    <r>
      <rPr>
        <sz val="12"/>
        <rFont val="ＭＳ Ｐ明朝"/>
        <family val="1"/>
      </rPr>
      <t>個　</t>
    </r>
    <r>
      <rPr>
        <sz val="12"/>
        <rFont val="Century"/>
        <family val="1"/>
      </rPr>
      <t>50,000</t>
    </r>
    <r>
      <rPr>
        <sz val="12"/>
        <rFont val="ＭＳ Ｐ明朝"/>
        <family val="1"/>
      </rPr>
      <t>円</t>
    </r>
  </si>
  <si>
    <r>
      <rPr>
        <sz val="12"/>
        <rFont val="ＭＳ Ｐ明朝"/>
        <family val="1"/>
      </rPr>
      <t>プログラム作成費</t>
    </r>
    <r>
      <rPr>
        <sz val="12"/>
        <rFont val="Century"/>
        <family val="1"/>
      </rPr>
      <t>500</t>
    </r>
    <r>
      <rPr>
        <sz val="12"/>
        <rFont val="ＭＳ Ｐ明朝"/>
        <family val="1"/>
      </rPr>
      <t>部　</t>
    </r>
    <r>
      <rPr>
        <sz val="12"/>
        <rFont val="Century"/>
        <family val="1"/>
      </rPr>
      <t>25,000</t>
    </r>
    <r>
      <rPr>
        <sz val="12"/>
        <rFont val="ＭＳ Ｐ明朝"/>
        <family val="1"/>
      </rPr>
      <t>円</t>
    </r>
  </si>
  <si>
    <r>
      <rPr>
        <sz val="12"/>
        <rFont val="ＭＳ Ｐ明朝"/>
        <family val="1"/>
      </rPr>
      <t>案内用切手　</t>
    </r>
    <r>
      <rPr>
        <sz val="12"/>
        <rFont val="Century"/>
        <family val="1"/>
      </rPr>
      <t>8,400</t>
    </r>
    <r>
      <rPr>
        <sz val="12"/>
        <rFont val="ＭＳ Ｐ明朝"/>
        <family val="1"/>
      </rPr>
      <t>円</t>
    </r>
  </si>
  <si>
    <r>
      <t>1</t>
    </r>
    <r>
      <rPr>
        <sz val="12"/>
        <rFont val="ＭＳ Ｐ明朝"/>
        <family val="1"/>
      </rPr>
      <t>日保険料</t>
    </r>
    <r>
      <rPr>
        <sz val="12"/>
        <rFont val="ＭＳ Ｐ明朝"/>
        <family val="1"/>
      </rPr>
      <t>　</t>
    </r>
    <r>
      <rPr>
        <sz val="12"/>
        <rFont val="Century"/>
        <family val="1"/>
      </rPr>
      <t>25,000</t>
    </r>
    <r>
      <rPr>
        <sz val="12"/>
        <rFont val="ＭＳ Ｐ明朝"/>
        <family val="1"/>
      </rPr>
      <t>円</t>
    </r>
  </si>
  <si>
    <r>
      <rPr>
        <sz val="12"/>
        <rFont val="ＭＳ Ｐ明朝"/>
        <family val="1"/>
      </rPr>
      <t>参加費</t>
    </r>
    <r>
      <rPr>
        <sz val="12"/>
        <rFont val="Century"/>
        <family val="1"/>
      </rPr>
      <t>20,000</t>
    </r>
    <r>
      <rPr>
        <sz val="12"/>
        <rFont val="ＭＳ Ｐ明朝"/>
        <family val="1"/>
      </rPr>
      <t>円、寄付金</t>
    </r>
    <r>
      <rPr>
        <sz val="12"/>
        <rFont val="Century"/>
        <family val="1"/>
      </rPr>
      <t>5,000</t>
    </r>
    <r>
      <rPr>
        <sz val="12"/>
        <rFont val="ＭＳ Ｐ明朝"/>
        <family val="1"/>
      </rPr>
      <t>円、自主会計</t>
    </r>
    <r>
      <rPr>
        <sz val="12"/>
        <rFont val="Century"/>
        <family val="1"/>
      </rPr>
      <t>58,400</t>
    </r>
    <r>
      <rPr>
        <sz val="12"/>
        <rFont val="ＭＳ Ｐ明朝"/>
        <family val="1"/>
      </rPr>
      <t>円</t>
    </r>
  </si>
  <si>
    <t>自主会計68,400円、寄付金8,400円、参加費20,000円</t>
  </si>
  <si>
    <r>
      <rPr>
        <sz val="12"/>
        <rFont val="ＭＳ Ｐ明朝"/>
        <family val="1"/>
      </rPr>
      <t>杵　</t>
    </r>
    <r>
      <rPr>
        <sz val="12"/>
        <rFont val="Century"/>
        <family val="1"/>
      </rPr>
      <t>5</t>
    </r>
    <r>
      <rPr>
        <sz val="12"/>
        <rFont val="ＭＳ Ｐ明朝"/>
        <family val="1"/>
      </rPr>
      <t>本　</t>
    </r>
    <r>
      <rPr>
        <sz val="12"/>
        <rFont val="Century"/>
        <family val="1"/>
      </rPr>
      <t>15,000</t>
    </r>
    <r>
      <rPr>
        <sz val="12"/>
        <rFont val="ＭＳ Ｐ明朝"/>
        <family val="1"/>
      </rPr>
      <t>円</t>
    </r>
  </si>
  <si>
    <r>
      <rPr>
        <sz val="12"/>
        <rFont val="ＭＳ Ｐ明朝"/>
        <family val="1"/>
      </rPr>
      <t>飲料　　</t>
    </r>
    <r>
      <rPr>
        <sz val="12"/>
        <rFont val="Century"/>
        <family val="1"/>
      </rPr>
      <t>15,000</t>
    </r>
    <r>
      <rPr>
        <sz val="12"/>
        <rFont val="ＭＳ Ｐ明朝"/>
        <family val="1"/>
      </rPr>
      <t>円</t>
    </r>
  </si>
  <si>
    <r>
      <rPr>
        <sz val="12"/>
        <rFont val="ＭＳ Ｐ明朝"/>
        <family val="1"/>
      </rPr>
      <t>案内状発送　</t>
    </r>
    <r>
      <rPr>
        <sz val="12"/>
        <rFont val="ＭＳ Ｐ明朝"/>
        <family val="1"/>
      </rPr>
      <t>　</t>
    </r>
    <r>
      <rPr>
        <sz val="12"/>
        <rFont val="Century"/>
        <family val="1"/>
      </rPr>
      <t>4,200</t>
    </r>
    <r>
      <rPr>
        <sz val="12"/>
        <rFont val="ＭＳ Ｐ明朝"/>
        <family val="1"/>
      </rPr>
      <t>円</t>
    </r>
  </si>
  <si>
    <r>
      <t>1</t>
    </r>
    <r>
      <rPr>
        <sz val="12"/>
        <rFont val="ＭＳ Ｐ明朝"/>
        <family val="1"/>
      </rPr>
      <t>日保険料　</t>
    </r>
    <r>
      <rPr>
        <sz val="12"/>
        <rFont val="ＭＳ Ｐ明朝"/>
        <family val="1"/>
      </rPr>
      <t>　</t>
    </r>
    <r>
      <rPr>
        <sz val="12"/>
        <rFont val="Century"/>
        <family val="1"/>
      </rPr>
      <t>12,500</t>
    </r>
    <r>
      <rPr>
        <sz val="12"/>
        <rFont val="ＭＳ Ｐ明朝"/>
        <family val="1"/>
      </rPr>
      <t>円</t>
    </r>
  </si>
  <si>
    <t>☆</t>
  </si>
  <si>
    <t>令和★年○月○日</t>
  </si>
  <si>
    <r>
      <t>　令和</t>
    </r>
    <r>
      <rPr>
        <sz val="12"/>
        <color indexed="10"/>
        <rFont val="ＭＳ 明朝"/>
        <family val="1"/>
      </rPr>
      <t>★</t>
    </r>
    <r>
      <rPr>
        <sz val="12"/>
        <rFont val="ＭＳ 明朝"/>
        <family val="1"/>
      </rPr>
      <t>年</t>
    </r>
    <r>
      <rPr>
        <sz val="12"/>
        <color indexed="10"/>
        <rFont val="ＭＳ 明朝"/>
        <family val="1"/>
      </rPr>
      <t>〇</t>
    </r>
    <r>
      <rPr>
        <sz val="12"/>
        <rFont val="ＭＳ 明朝"/>
        <family val="1"/>
      </rPr>
      <t>月</t>
    </r>
    <r>
      <rPr>
        <sz val="12"/>
        <color indexed="10"/>
        <rFont val="ＭＳ 明朝"/>
        <family val="1"/>
      </rPr>
      <t>〇</t>
    </r>
    <r>
      <rPr>
        <sz val="12"/>
        <rFont val="ＭＳ 明朝"/>
        <family val="1"/>
      </rPr>
      <t>日</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</si>
</sst>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411]ggge&quot;年&quot;m&quot;月&quot;d&quot;日&quot;;@"/>
    <numFmt numFmtId="184" formatCode="m&quot;月&quot;d&quot;日&quot;;@"/>
    <numFmt numFmtId="185" formatCode="\(General\)"/>
    <numFmt numFmtId="186" formatCode="0_ "/>
    <numFmt numFmtId="187" formatCode="General;General;#,##0"/>
    <numFmt numFmtId="188" formatCode="_ * #,##0_ ;_ * \-#,##0_ ;_ * &quot;&quot;_ ;_ @_ "/>
    <numFmt numFmtId="189" formatCode="0_);[Red]\(0\)"/>
    <numFmt numFmtId="190" formatCode="\(General;General;\)"/>
    <numFmt numFmtId="191" formatCode="[DBNum3][$-411]0"/>
    <numFmt numFmtId="192" formatCode="[$-800411]ggge&quot;年&quot;m&quot;月&quot;d&quot;日&quot;;@"/>
    <numFmt numFmtId="193" formatCode="\(General;General;"/>
    <numFmt numFmtId="194" formatCode="_ &quot;¥&quot;* #,##0_ ;_ * \-#,##0_ ;_ * &quot;&quot;_ ;_ @_ "/>
    <numFmt numFmtId="195" formatCode="_ &quot;¥&quot;* #,##0_ ;_\\ * \-#,##0_ ;_ * &quot;&quot;_ ;_ @_ "/>
    <numFmt numFmtId="196" formatCode="_ * #,##0\ ;_ * \-#,##0\ ;_ * &quot;&quot;_ ;_ @_ "/>
    <numFmt numFmtId="197" formatCode="_ * #,##0_ ;_ * \-#,##0_ ;_ * &quot;0&quot;_ ;_ @_ "/>
    <numFmt numFmtId="198" formatCode="[$-800411]yy&quot;年&quot;m&quot;月&quot;d&quot;日&quot;;@"/>
    <numFmt numFmtId="199" formatCode="[$-800411]ee&quot;年&quot;m&quot;月&quot;d&quot;日&quot;;@"/>
    <numFmt numFmtId="200" formatCode="&quot;令和&quot;@&quot;年度&quot;"/>
    <numFmt numFmtId="201" formatCode="[$-411]ge\.m\.d;@"/>
    <numFmt numFmtId="202" formatCode="General;General;"/>
    <numFmt numFmtId="203" formatCode="m/d;@"/>
    <numFmt numFmtId="204" formatCode="&quot;R&quot;@&quot;.&quot;"/>
    <numFmt numFmtId="205" formatCode="@&quot;.&quot;"/>
    <numFmt numFmtId="206" formatCode="&quot;¥&quot;_ * #,##0\ &quot;-&quot;;&quot;¥&quot;_ * \-#,##0\ &quot;-&quot;;_ * &quot;&quot;_ ;_ @_ "/>
  </numFmts>
  <fonts count="115">
    <font>
      <sz val="11"/>
      <name val="ＭＳ Ｐゴシック"/>
      <family val="3"/>
    </font>
    <font>
      <sz val="6"/>
      <name val="ＭＳ Ｐゴシック"/>
      <family val="3"/>
    </font>
    <font>
      <sz val="22"/>
      <name val="ＭＳ 明朝"/>
      <family val="1"/>
    </font>
    <font>
      <sz val="12"/>
      <name val="ＭＳ 明朝"/>
      <family val="1"/>
    </font>
    <font>
      <sz val="16"/>
      <name val="ＭＳ 明朝"/>
      <family val="1"/>
    </font>
    <font>
      <sz val="14"/>
      <name val="ＭＳ 明朝"/>
      <family val="1"/>
    </font>
    <font>
      <sz val="11"/>
      <name val="ＭＳ 明朝"/>
      <family val="1"/>
    </font>
    <font>
      <sz val="10"/>
      <name val="ＭＳ 明朝"/>
      <family val="1"/>
    </font>
    <font>
      <sz val="12"/>
      <name val="ＭＳ Ｐ明朝"/>
      <family val="1"/>
    </font>
    <font>
      <sz val="12"/>
      <name val="Century"/>
      <family val="1"/>
    </font>
    <font>
      <sz val="14"/>
      <name val="Century"/>
      <family val="1"/>
    </font>
    <font>
      <sz val="26"/>
      <name val="Century"/>
      <family val="1"/>
    </font>
    <font>
      <sz val="9"/>
      <name val="ＭＳ 明朝"/>
      <family val="1"/>
    </font>
    <font>
      <sz val="14"/>
      <name val="ＭＳ Ｐ明朝"/>
      <family val="1"/>
    </font>
    <font>
      <sz val="14"/>
      <name val="ＭＳ Ｐゴシック"/>
      <family val="3"/>
    </font>
    <font>
      <sz val="12"/>
      <name val="ＭＳ Ｐゴシック"/>
      <family val="3"/>
    </font>
    <font>
      <sz val="12"/>
      <name val="Meiryo UI"/>
      <family val="3"/>
    </font>
    <font>
      <sz val="12"/>
      <color indexed="10"/>
      <name val="ＭＳ 明朝"/>
      <family val="1"/>
    </font>
    <font>
      <sz val="14"/>
      <name val="ＭＳ ゴシック"/>
      <family val="3"/>
    </font>
    <font>
      <sz val="24"/>
      <name val="ＭＳ 明朝"/>
      <family val="1"/>
    </font>
    <font>
      <sz val="10.5"/>
      <name val="ＭＳ 明朝"/>
      <family val="1"/>
    </font>
    <font>
      <sz val="14"/>
      <color indexed="18"/>
      <name val="ＭＳ 明朝"/>
      <family val="1"/>
    </font>
    <font>
      <sz val="12"/>
      <name val="ＭＳ ゴシック"/>
      <family val="3"/>
    </font>
    <font>
      <sz val="11"/>
      <name val="ＭＳ ゴシック"/>
      <family val="3"/>
    </font>
    <font>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2"/>
      <color indexed="10"/>
      <name val="ＭＳ Ｐ明朝"/>
      <family val="1"/>
    </font>
    <font>
      <sz val="12"/>
      <color indexed="8"/>
      <name val="ＭＳ 明朝"/>
      <family val="1"/>
    </font>
    <font>
      <b/>
      <sz val="18"/>
      <color indexed="8"/>
      <name val="ＭＳ 明朝"/>
      <family val="1"/>
    </font>
    <font>
      <b/>
      <sz val="12"/>
      <color indexed="8"/>
      <name val="ＭＳ 明朝"/>
      <family val="1"/>
    </font>
    <font>
      <sz val="12"/>
      <color indexed="8"/>
      <name val="ＭＳ ゴシック"/>
      <family val="3"/>
    </font>
    <font>
      <sz val="12"/>
      <color indexed="23"/>
      <name val="ＭＳ 明朝"/>
      <family val="1"/>
    </font>
    <font>
      <sz val="18"/>
      <color indexed="8"/>
      <name val="ＭＳ ゴシック"/>
      <family val="3"/>
    </font>
    <font>
      <sz val="9"/>
      <color indexed="8"/>
      <name val="ＭＳ 明朝"/>
      <family val="1"/>
    </font>
    <font>
      <sz val="14"/>
      <color indexed="8"/>
      <name val="ＭＳ ゴシック"/>
      <family val="3"/>
    </font>
    <font>
      <sz val="12"/>
      <color indexed="55"/>
      <name val="ＭＳ 明朝"/>
      <family val="1"/>
    </font>
    <font>
      <sz val="12"/>
      <color indexed="10"/>
      <name val="ＭＳ Ｐゴシック"/>
      <family val="3"/>
    </font>
    <font>
      <sz val="14"/>
      <color indexed="10"/>
      <name val="ＭＳ Ｐゴシック"/>
      <family val="3"/>
    </font>
    <font>
      <sz val="18"/>
      <color indexed="56"/>
      <name val="ＭＳ ゴシック"/>
      <family val="3"/>
    </font>
    <font>
      <sz val="12"/>
      <color indexed="56"/>
      <name val="ＭＳ ゴシック"/>
      <family val="3"/>
    </font>
    <font>
      <sz val="14"/>
      <color indexed="10"/>
      <name val="ＭＳ ゴシック"/>
      <family val="3"/>
    </font>
    <font>
      <sz val="12"/>
      <color indexed="10"/>
      <name val="ＭＳ ゴシック"/>
      <family val="3"/>
    </font>
    <font>
      <b/>
      <sz val="24"/>
      <color indexed="10"/>
      <name val="ＭＳ Ｐゴシック"/>
      <family val="3"/>
    </font>
    <font>
      <b/>
      <sz val="24"/>
      <color indexed="62"/>
      <name val="ＭＳ Ｐゴシック"/>
      <family val="3"/>
    </font>
    <font>
      <sz val="16"/>
      <color indexed="8"/>
      <name val="ＭＳ Ｐゴシック"/>
      <family val="3"/>
    </font>
    <font>
      <sz val="18"/>
      <color indexed="8"/>
      <name val="ＭＳ Ｐゴシック"/>
      <family val="3"/>
    </font>
    <font>
      <sz val="24"/>
      <color indexed="8"/>
      <name val="ＭＳ Ｐゴシック"/>
      <family val="3"/>
    </font>
    <font>
      <b/>
      <sz val="16"/>
      <color indexed="8"/>
      <name val="ＭＳ Ｐゴシック"/>
      <family val="3"/>
    </font>
    <font>
      <b/>
      <sz val="16"/>
      <color indexed="10"/>
      <name val="ＭＳ Ｐゴシック"/>
      <family val="3"/>
    </font>
    <font>
      <b/>
      <u val="single"/>
      <sz val="16"/>
      <color indexed="10"/>
      <name val="ＭＳ Ｐゴシック"/>
      <family val="3"/>
    </font>
    <font>
      <sz val="24"/>
      <color indexed="10"/>
      <name val="ＭＳ Ｐゴシック"/>
      <family val="3"/>
    </font>
    <font>
      <sz val="16"/>
      <color indexed="60"/>
      <name val="ＭＳ Ｐゴシック"/>
      <family val="3"/>
    </font>
    <font>
      <b/>
      <sz val="18"/>
      <color indexed="8"/>
      <name val="ＭＳ Ｐゴシック"/>
      <family val="3"/>
    </font>
    <font>
      <b/>
      <u val="single"/>
      <sz val="16"/>
      <color indexed="8"/>
      <name val="ＭＳ Ｐゴシック"/>
      <family val="3"/>
    </font>
    <font>
      <b/>
      <sz val="16"/>
      <color indexed="8"/>
      <name val="Calibri"/>
      <family val="2"/>
    </font>
    <font>
      <sz val="16"/>
      <color indexed="8"/>
      <name val="Calibri"/>
      <family val="2"/>
    </font>
    <font>
      <b/>
      <sz val="18"/>
      <color indexed="8"/>
      <name val="Calibri"/>
      <family val="2"/>
    </font>
    <font>
      <b/>
      <sz val="24"/>
      <color indexed="62"/>
      <name val="Calibri"/>
      <family val="2"/>
    </font>
    <font>
      <b/>
      <sz val="16"/>
      <color indexed="10"/>
      <name val="Calibri"/>
      <family val="2"/>
    </font>
    <font>
      <b/>
      <u val="single"/>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
      <sz val="12"/>
      <color rgb="FFFF0000"/>
      <name val="ＭＳ Ｐ明朝"/>
      <family val="1"/>
    </font>
    <font>
      <sz val="12"/>
      <color theme="1"/>
      <name val="ＭＳ 明朝"/>
      <family val="1"/>
    </font>
    <font>
      <b/>
      <sz val="18"/>
      <color theme="1"/>
      <name val="ＭＳ 明朝"/>
      <family val="1"/>
    </font>
    <font>
      <b/>
      <sz val="12"/>
      <color theme="1"/>
      <name val="ＭＳ 明朝"/>
      <family val="1"/>
    </font>
    <font>
      <sz val="12"/>
      <color theme="0" tint="-0.4999699890613556"/>
      <name val="ＭＳ 明朝"/>
      <family val="1"/>
    </font>
    <font>
      <sz val="18"/>
      <color theme="1"/>
      <name val="ＭＳ ゴシック"/>
      <family val="3"/>
    </font>
    <font>
      <sz val="12"/>
      <color theme="0" tint="-0.24997000396251678"/>
      <name val="ＭＳ 明朝"/>
      <family val="1"/>
    </font>
    <font>
      <sz val="14"/>
      <color rgb="FFFF0000"/>
      <name val="ＭＳ Ｐゴシック"/>
      <family val="3"/>
    </font>
    <font>
      <sz val="12"/>
      <color rgb="FFFF0000"/>
      <name val="ＭＳ 明朝"/>
      <family val="1"/>
    </font>
    <font>
      <sz val="9"/>
      <color theme="1"/>
      <name val="ＭＳ 明朝"/>
      <family val="1"/>
    </font>
    <font>
      <sz val="14"/>
      <color theme="1"/>
      <name val="ＭＳ ゴシック"/>
      <family val="3"/>
    </font>
    <font>
      <sz val="12"/>
      <color theme="1"/>
      <name val="ＭＳ ゴシック"/>
      <family val="3"/>
    </font>
    <font>
      <sz val="14"/>
      <color rgb="FFFF0000"/>
      <name val="ＭＳ ゴシック"/>
      <family val="3"/>
    </font>
    <font>
      <sz val="12"/>
      <color rgb="FFFF0000"/>
      <name val="ＭＳ ゴシック"/>
      <family val="3"/>
    </font>
    <font>
      <sz val="12"/>
      <color rgb="FF002060"/>
      <name val="ＭＳ ゴシック"/>
      <family val="3"/>
    </font>
    <font>
      <sz val="18"/>
      <color rgb="FF002060"/>
      <name val="ＭＳ ゴシック"/>
      <family val="3"/>
    </font>
    <font>
      <sz val="12"/>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hair"/>
    </border>
    <border>
      <left>
        <color indexed="63"/>
      </left>
      <right style="medium"/>
      <top style="hair"/>
      <bottom style="hair"/>
    </border>
    <border>
      <left>
        <color indexed="63"/>
      </left>
      <right style="medium"/>
      <top>
        <color indexed="63"/>
      </top>
      <bottom style="double"/>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tted"/>
      <right style="medium"/>
      <top style="thin"/>
      <bottom>
        <color indexed="63"/>
      </bottom>
    </border>
    <border>
      <left style="dotted"/>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dotted"/>
      <top style="thin"/>
      <bottom>
        <color indexed="63"/>
      </bottom>
    </border>
    <border>
      <left style="medium"/>
      <right style="dotted"/>
      <top>
        <color indexed="63"/>
      </top>
      <bottom style="medium"/>
    </border>
    <border>
      <left style="dotted"/>
      <right style="dotted"/>
      <top style="thin"/>
      <bottom>
        <color indexed="63"/>
      </bottom>
    </border>
    <border>
      <left style="dotted"/>
      <right style="dotted"/>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dotted"/>
      <top style="medium"/>
      <bottom style="thin"/>
    </border>
    <border>
      <left style="dotted"/>
      <right style="dotted"/>
      <top style="medium"/>
      <bottom style="thin"/>
    </border>
    <border>
      <left style="dotted"/>
      <right style="medium"/>
      <top style="medium"/>
      <bottom style="thin"/>
    </border>
    <border>
      <left style="medium"/>
      <right/>
      <top style="medium"/>
      <bottom style="medium"/>
    </border>
    <border>
      <left/>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hair"/>
    </border>
    <border>
      <left style="thin"/>
      <right>
        <color indexed="63"/>
      </right>
      <top>
        <color indexed="63"/>
      </top>
      <bottom style="medium"/>
    </border>
    <border>
      <left style="medium"/>
      <right>
        <color indexed="63"/>
      </right>
      <top style="hair"/>
      <bottom style="hair"/>
    </border>
    <border>
      <left style="medium"/>
      <right>
        <color indexed="63"/>
      </right>
      <top style="hair"/>
      <bottom style="double"/>
    </border>
    <border>
      <left>
        <color indexed="63"/>
      </left>
      <right>
        <color indexed="63"/>
      </right>
      <top style="hair"/>
      <bottom style="double"/>
    </border>
    <border>
      <left style="medium"/>
      <right>
        <color indexed="63"/>
      </right>
      <top style="double"/>
      <bottom style="medium"/>
    </border>
    <border>
      <left>
        <color indexed="63"/>
      </left>
      <right>
        <color indexed="63"/>
      </right>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0" fillId="0" borderId="0">
      <alignment vertical="center"/>
      <protection/>
    </xf>
    <xf numFmtId="0" fontId="0" fillId="0" borderId="0">
      <alignment/>
      <protection/>
    </xf>
    <xf numFmtId="0" fontId="95" fillId="0" borderId="0" applyNumberFormat="0" applyFill="0" applyBorder="0" applyAlignment="0" applyProtection="0"/>
    <xf numFmtId="0" fontId="96" fillId="32" borderId="0" applyNumberFormat="0" applyBorder="0" applyAlignment="0" applyProtection="0"/>
  </cellStyleXfs>
  <cellXfs count="477">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Alignment="1">
      <alignment horizontal="left" vertical="center"/>
    </xf>
    <xf numFmtId="0" fontId="3" fillId="0" borderId="0" xfId="0" applyFont="1" applyAlignment="1">
      <alignment vertical="center" shrinkToFit="1"/>
    </xf>
    <xf numFmtId="188" fontId="13" fillId="0" borderId="0" xfId="49" applyNumberFormat="1" applyFont="1" applyBorder="1" applyAlignment="1">
      <alignment horizontal="left" vertical="center"/>
    </xf>
    <xf numFmtId="200" fontId="9" fillId="0" borderId="0" xfId="0"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183" fontId="9" fillId="0" borderId="0" xfId="0" applyNumberFormat="1" applyFont="1" applyAlignment="1" applyProtection="1">
      <alignment vertical="center"/>
      <protection/>
    </xf>
    <xf numFmtId="188" fontId="3" fillId="0" borderId="0" xfId="0" applyNumberFormat="1" applyFont="1" applyAlignment="1">
      <alignment vertical="center" shrinkToFit="1"/>
    </xf>
    <xf numFmtId="49" fontId="3" fillId="0" borderId="0" xfId="0" applyNumberFormat="1" applyFont="1" applyBorder="1" applyAlignment="1">
      <alignment vertical="center"/>
    </xf>
    <xf numFmtId="186" fontId="9" fillId="0" borderId="0" xfId="0" applyNumberFormat="1" applyFont="1" applyFill="1" applyBorder="1" applyAlignment="1" applyProtection="1">
      <alignment vertical="center"/>
      <protection locked="0"/>
    </xf>
    <xf numFmtId="188" fontId="10" fillId="0" borderId="0" xfId="49" applyNumberFormat="1" applyFont="1" applyBorder="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vertical="center"/>
    </xf>
    <xf numFmtId="183" fontId="9" fillId="0" borderId="0" xfId="0" applyNumberFormat="1" applyFont="1" applyAlignment="1">
      <alignment vertical="center" shrinkToFit="1"/>
    </xf>
    <xf numFmtId="183" fontId="8" fillId="0" borderId="0" xfId="0" applyNumberFormat="1" applyFont="1" applyAlignment="1" applyProtection="1">
      <alignment vertical="center" shrinkToFit="1"/>
      <protection/>
    </xf>
    <xf numFmtId="183" fontId="9" fillId="0" borderId="0" xfId="0" applyNumberFormat="1" applyFont="1" applyAlignment="1" applyProtection="1">
      <alignment vertical="center" shrinkToFit="1"/>
      <protection/>
    </xf>
    <xf numFmtId="0" fontId="3" fillId="0" borderId="0" xfId="0" applyFont="1" applyFill="1" applyBorder="1" applyAlignment="1">
      <alignment vertical="center" shrinkToFit="1"/>
    </xf>
    <xf numFmtId="0" fontId="3" fillId="0" borderId="0" xfId="0" applyFont="1" applyBorder="1" applyAlignment="1">
      <alignment vertical="center" shrinkToFit="1"/>
    </xf>
    <xf numFmtId="202" fontId="3" fillId="0" borderId="10" xfId="0" applyNumberFormat="1" applyFont="1" applyBorder="1" applyAlignment="1">
      <alignment vertical="center"/>
    </xf>
    <xf numFmtId="202" fontId="3" fillId="0" borderId="11" xfId="0" applyNumberFormat="1" applyFont="1" applyBorder="1" applyAlignment="1">
      <alignment vertical="center"/>
    </xf>
    <xf numFmtId="202" fontId="3" fillId="0" borderId="12" xfId="0" applyNumberFormat="1" applyFont="1" applyBorder="1" applyAlignment="1">
      <alignment vertical="center"/>
    </xf>
    <xf numFmtId="202" fontId="3" fillId="0" borderId="13" xfId="0" applyNumberFormat="1" applyFont="1" applyBorder="1" applyAlignment="1">
      <alignment vertical="center"/>
    </xf>
    <xf numFmtId="0" fontId="0" fillId="0" borderId="0" xfId="0" applyAlignment="1" applyProtection="1">
      <alignment vertical="center"/>
      <protection/>
    </xf>
    <xf numFmtId="0" fontId="15" fillId="0" borderId="14" xfId="0" applyFont="1" applyBorder="1" applyAlignment="1" applyProtection="1">
      <alignment vertical="center"/>
      <protection/>
    </xf>
    <xf numFmtId="0" fontId="15" fillId="0" borderId="14" xfId="0" applyFont="1" applyBorder="1" applyAlignment="1" applyProtection="1">
      <alignment horizontal="right" vertical="center"/>
      <protection/>
    </xf>
    <xf numFmtId="0" fontId="15" fillId="0" borderId="15" xfId="0" applyFont="1" applyBorder="1" applyAlignment="1" applyProtection="1">
      <alignment vertical="center"/>
      <protection/>
    </xf>
    <xf numFmtId="0" fontId="15" fillId="0" borderId="0" xfId="0" applyFont="1" applyAlignment="1" applyProtection="1">
      <alignment vertical="center"/>
      <protection/>
    </xf>
    <xf numFmtId="0" fontId="15" fillId="0" borderId="16" xfId="0" applyFont="1" applyBorder="1" applyAlignment="1" applyProtection="1">
      <alignment vertical="center" shrinkToFit="1"/>
      <protection/>
    </xf>
    <xf numFmtId="0" fontId="0" fillId="0" borderId="0" xfId="0" applyAlignment="1" applyProtection="1">
      <alignment vertical="center" shrinkToFit="1"/>
      <protection/>
    </xf>
    <xf numFmtId="0" fontId="16" fillId="28" borderId="17" xfId="0" applyFont="1" applyFill="1" applyBorder="1" applyAlignment="1" applyProtection="1">
      <alignment horizontal="center" vertical="center"/>
      <protection locked="0"/>
    </xf>
    <xf numFmtId="0" fontId="16" fillId="28" borderId="14" xfId="0" applyNumberFormat="1" applyFont="1" applyFill="1" applyBorder="1" applyAlignment="1" applyProtection="1">
      <alignment horizontal="center" vertical="center"/>
      <protection locked="0"/>
    </xf>
    <xf numFmtId="202" fontId="3" fillId="0" borderId="0" xfId="0" applyNumberFormat="1" applyFont="1" applyAlignment="1">
      <alignment horizontal="right" vertical="center"/>
    </xf>
    <xf numFmtId="202" fontId="3" fillId="0" borderId="0" xfId="0" applyNumberFormat="1" applyFont="1" applyAlignment="1">
      <alignment vertical="center"/>
    </xf>
    <xf numFmtId="202" fontId="97" fillId="28" borderId="0" xfId="0" applyNumberFormat="1" applyFont="1" applyFill="1" applyAlignment="1" applyProtection="1">
      <alignment vertical="center" shrinkToFit="1"/>
      <protection locked="0"/>
    </xf>
    <xf numFmtId="0" fontId="98" fillId="33" borderId="0" xfId="62" applyFont="1" applyFill="1" applyAlignment="1" applyProtection="1">
      <alignment vertical="center"/>
      <protection/>
    </xf>
    <xf numFmtId="0" fontId="3" fillId="0" borderId="0" xfId="62" applyNumberFormat="1" applyFont="1" applyAlignment="1">
      <alignment vertical="center"/>
      <protection/>
    </xf>
    <xf numFmtId="49" fontId="3" fillId="0" borderId="0" xfId="62" applyNumberFormat="1" applyFont="1" applyAlignment="1">
      <alignment vertical="center"/>
      <protection/>
    </xf>
    <xf numFmtId="0" fontId="99" fillId="33" borderId="0" xfId="62" applyFont="1" applyFill="1" applyAlignment="1" applyProtection="1">
      <alignment horizontal="center" vertical="center"/>
      <protection/>
    </xf>
    <xf numFmtId="49" fontId="3" fillId="33" borderId="0" xfId="62" applyNumberFormat="1" applyFont="1" applyFill="1" applyAlignment="1" applyProtection="1">
      <alignment vertical="center"/>
      <protection/>
    </xf>
    <xf numFmtId="0" fontId="3" fillId="0" borderId="0" xfId="0" applyFont="1" applyAlignment="1" applyProtection="1">
      <alignment horizontal="right" vertical="center"/>
      <protection/>
    </xf>
    <xf numFmtId="0" fontId="3" fillId="6" borderId="0" xfId="0" applyFont="1" applyFill="1" applyAlignment="1" applyProtection="1">
      <alignment horizontal="center" vertical="center" shrinkToFit="1"/>
      <protection locked="0"/>
    </xf>
    <xf numFmtId="0" fontId="3" fillId="0" borderId="0" xfId="0" applyFont="1" applyAlignment="1" applyProtection="1">
      <alignment vertical="center"/>
      <protection/>
    </xf>
    <xf numFmtId="0" fontId="100" fillId="33" borderId="0" xfId="62" applyFont="1" applyFill="1" applyAlignment="1" applyProtection="1">
      <alignment vertical="center"/>
      <protection/>
    </xf>
    <xf numFmtId="0" fontId="98" fillId="33" borderId="0" xfId="62" applyFont="1" applyFill="1" applyAlignment="1" applyProtection="1">
      <alignment horizontal="distributed" vertical="center" indent="1"/>
      <protection/>
    </xf>
    <xf numFmtId="0" fontId="101" fillId="33" borderId="18" xfId="62" applyFont="1" applyFill="1" applyBorder="1" applyAlignment="1" applyProtection="1">
      <alignment vertical="center"/>
      <protection/>
    </xf>
    <xf numFmtId="0" fontId="98" fillId="33" borderId="0" xfId="62" applyFont="1" applyFill="1" applyAlignment="1" applyProtection="1">
      <alignment horizontal="left"/>
      <protection/>
    </xf>
    <xf numFmtId="0" fontId="98" fillId="33" borderId="0" xfId="62" applyFont="1" applyFill="1" applyAlignment="1" applyProtection="1">
      <alignment/>
      <protection/>
    </xf>
    <xf numFmtId="0" fontId="98" fillId="33" borderId="0" xfId="62" applyFont="1" applyFill="1" applyBorder="1" applyAlignment="1" applyProtection="1">
      <alignment vertical="center"/>
      <protection/>
    </xf>
    <xf numFmtId="49" fontId="98" fillId="0" borderId="0" xfId="62" applyNumberFormat="1" applyFont="1" applyFill="1" applyAlignment="1">
      <alignment vertical="center"/>
      <protection/>
    </xf>
    <xf numFmtId="0" fontId="3" fillId="0" borderId="0" xfId="61" applyFont="1" applyAlignment="1" applyProtection="1">
      <alignment horizontal="justify" vertical="center" shrinkToFit="1"/>
      <protection/>
    </xf>
    <xf numFmtId="0" fontId="3" fillId="0" borderId="0" xfId="61" applyFont="1" applyAlignment="1" applyProtection="1">
      <alignment vertical="center" shrinkToFit="1"/>
      <protection/>
    </xf>
    <xf numFmtId="0" fontId="3" fillId="0" borderId="0" xfId="61" applyFont="1">
      <alignment vertical="center"/>
      <protection/>
    </xf>
    <xf numFmtId="0" fontId="5" fillId="0" borderId="0" xfId="61" applyFont="1" applyAlignment="1" applyProtection="1">
      <alignment vertical="center" shrinkToFit="1"/>
      <protection/>
    </xf>
    <xf numFmtId="0" fontId="6" fillId="0" borderId="0" xfId="61" applyFont="1" applyAlignment="1" applyProtection="1">
      <alignment vertical="center" shrinkToFit="1"/>
      <protection/>
    </xf>
    <xf numFmtId="0" fontId="6" fillId="0" borderId="0" xfId="61" applyFont="1">
      <alignment vertical="center"/>
      <protection/>
    </xf>
    <xf numFmtId="0" fontId="7" fillId="0" borderId="0" xfId="61" applyFont="1" applyAlignment="1" applyProtection="1">
      <alignment vertical="center" shrinkToFit="1"/>
      <protection/>
    </xf>
    <xf numFmtId="0" fontId="3" fillId="0" borderId="0" xfId="61" applyFont="1" applyAlignment="1" applyProtection="1">
      <alignment horizontal="justify" vertical="center"/>
      <protection/>
    </xf>
    <xf numFmtId="0" fontId="6" fillId="0" borderId="0" xfId="61" applyFont="1" applyProtection="1">
      <alignment vertical="center"/>
      <protection/>
    </xf>
    <xf numFmtId="0" fontId="20" fillId="0" borderId="0" xfId="61" applyFont="1" applyAlignment="1" applyProtection="1">
      <alignment horizontal="justify" vertical="center" shrinkToFit="1"/>
      <protection/>
    </xf>
    <xf numFmtId="0" fontId="5" fillId="0" borderId="18" xfId="61" applyFont="1" applyBorder="1" applyAlignment="1" applyProtection="1">
      <alignment horizontal="center" vertical="center" shrinkToFit="1"/>
      <protection/>
    </xf>
    <xf numFmtId="206" fontId="102" fillId="0" borderId="18" xfId="62" applyNumberFormat="1" applyFont="1" applyFill="1" applyBorder="1" applyAlignment="1" applyProtection="1">
      <alignment vertical="center" shrinkToFit="1"/>
      <protection/>
    </xf>
    <xf numFmtId="0" fontId="5" fillId="0" borderId="0" xfId="61" applyFont="1" applyAlignment="1" applyProtection="1">
      <alignment horizontal="center" vertical="center" shrinkToFit="1"/>
      <protection/>
    </xf>
    <xf numFmtId="0" fontId="21" fillId="0" borderId="0" xfId="61" applyFont="1" applyAlignment="1" applyProtection="1">
      <alignment horizontal="left" vertical="center" shrinkToFit="1"/>
      <protection/>
    </xf>
    <xf numFmtId="0" fontId="3" fillId="0" borderId="0" xfId="61" applyFont="1" applyAlignment="1" applyProtection="1">
      <alignment horizontal="center" vertical="center" shrinkToFit="1"/>
      <protection/>
    </xf>
    <xf numFmtId="0" fontId="21" fillId="6" borderId="17" xfId="61" applyFont="1" applyFill="1" applyBorder="1" applyAlignment="1" applyProtection="1">
      <alignment horizontal="left" vertical="center" shrinkToFit="1"/>
      <protection locked="0"/>
    </xf>
    <xf numFmtId="0" fontId="6" fillId="0" borderId="0" xfId="61" applyFont="1" applyAlignment="1">
      <alignment vertical="center" shrinkToFit="1"/>
      <protection/>
    </xf>
    <xf numFmtId="0" fontId="98" fillId="33" borderId="0" xfId="62" applyFont="1" applyFill="1" applyAlignment="1">
      <alignment vertical="center"/>
      <protection/>
    </xf>
    <xf numFmtId="0" fontId="3" fillId="33" borderId="0" xfId="62" applyNumberFormat="1" applyFont="1" applyFill="1" applyAlignment="1">
      <alignment vertical="center"/>
      <protection/>
    </xf>
    <xf numFmtId="0" fontId="99" fillId="33" borderId="0" xfId="62" applyFont="1" applyFill="1" applyAlignment="1">
      <alignment horizontal="center" vertical="center"/>
      <protection/>
    </xf>
    <xf numFmtId="0" fontId="100" fillId="33" borderId="0" xfId="62" applyFont="1" applyFill="1" applyAlignment="1">
      <alignment vertical="center"/>
      <protection/>
    </xf>
    <xf numFmtId="0" fontId="98" fillId="33" borderId="0" xfId="62" applyFont="1" applyFill="1" applyAlignment="1">
      <alignment horizontal="distributed" vertical="center" indent="1"/>
      <protection/>
    </xf>
    <xf numFmtId="0" fontId="103" fillId="33" borderId="18" xfId="62" applyFont="1" applyFill="1" applyBorder="1" applyAlignment="1">
      <alignment vertical="center"/>
      <protection/>
    </xf>
    <xf numFmtId="49" fontId="3" fillId="33" borderId="0" xfId="62" applyNumberFormat="1" applyFont="1" applyFill="1" applyAlignment="1">
      <alignment vertical="center"/>
      <protection/>
    </xf>
    <xf numFmtId="0" fontId="98" fillId="33" borderId="0" xfId="62" applyFont="1" applyFill="1" applyAlignment="1">
      <alignment horizontal="left"/>
      <protection/>
    </xf>
    <xf numFmtId="0" fontId="98" fillId="33" borderId="0" xfId="62" applyFont="1" applyFill="1" applyAlignment="1">
      <alignment/>
      <protection/>
    </xf>
    <xf numFmtId="0" fontId="98" fillId="33" borderId="0" xfId="62" applyFont="1" applyFill="1" applyBorder="1" applyAlignment="1">
      <alignment vertical="center"/>
      <protection/>
    </xf>
    <xf numFmtId="0" fontId="6" fillId="33" borderId="0" xfId="61" applyFont="1" applyFill="1" applyAlignment="1">
      <alignment vertical="center" shrinkToFit="1"/>
      <protection/>
    </xf>
    <xf numFmtId="0" fontId="3" fillId="33" borderId="0" xfId="61" applyFont="1" applyFill="1" applyAlignment="1">
      <alignment horizontal="distributed" vertical="distributed" shrinkToFit="1"/>
      <protection/>
    </xf>
    <xf numFmtId="0" fontId="3" fillId="33" borderId="0" xfId="61" applyFont="1" applyFill="1" applyAlignment="1">
      <alignment horizontal="justify" vertical="center"/>
      <protection/>
    </xf>
    <xf numFmtId="0" fontId="6" fillId="33" borderId="0" xfId="61" applyFont="1" applyFill="1">
      <alignment vertical="center"/>
      <protection/>
    </xf>
    <xf numFmtId="0" fontId="3" fillId="33" borderId="0" xfId="61" applyFont="1" applyFill="1" applyAlignment="1">
      <alignment horizontal="justify" vertical="center" shrinkToFit="1"/>
      <protection/>
    </xf>
    <xf numFmtId="0" fontId="6" fillId="33" borderId="18" xfId="61" applyFont="1" applyFill="1" applyBorder="1" applyAlignment="1">
      <alignment horizontal="center" vertical="center" shrinkToFit="1"/>
      <protection/>
    </xf>
    <xf numFmtId="0" fontId="23" fillId="33" borderId="18" xfId="61" applyFont="1" applyFill="1" applyBorder="1" applyAlignment="1">
      <alignment horizontal="distributed" vertical="center" shrinkToFit="1"/>
      <protection/>
    </xf>
    <xf numFmtId="0" fontId="7" fillId="33" borderId="0" xfId="61" applyFont="1" applyFill="1" applyAlignment="1">
      <alignment vertical="center" shrinkToFit="1"/>
      <protection/>
    </xf>
    <xf numFmtId="0" fontId="14" fillId="33" borderId="0" xfId="61" applyFont="1" applyFill="1" applyAlignment="1">
      <alignment vertical="center" shrinkToFit="1"/>
      <protection/>
    </xf>
    <xf numFmtId="0" fontId="104" fillId="34" borderId="17" xfId="61" applyFont="1" applyFill="1" applyBorder="1" applyAlignment="1">
      <alignment vertical="center" shrinkToFit="1"/>
      <protection/>
    </xf>
    <xf numFmtId="0" fontId="24" fillId="33" borderId="0" xfId="61" applyFont="1" applyFill="1" applyAlignment="1">
      <alignment vertical="center" shrinkToFit="1"/>
      <protection/>
    </xf>
    <xf numFmtId="0" fontId="14" fillId="0" borderId="0" xfId="0" applyFont="1" applyAlignment="1" applyProtection="1">
      <alignment horizontal="center" vertical="center"/>
      <protection/>
    </xf>
    <xf numFmtId="0" fontId="16" fillId="0" borderId="17" xfId="0" applyNumberFormat="1" applyFont="1" applyFill="1" applyBorder="1" applyAlignment="1" applyProtection="1">
      <alignment horizontal="left" vertical="center"/>
      <protection locked="0"/>
    </xf>
    <xf numFmtId="0" fontId="16" fillId="0" borderId="15" xfId="0" applyNumberFormat="1" applyFont="1" applyFill="1" applyBorder="1" applyAlignment="1" applyProtection="1">
      <alignment horizontal="left" vertical="center"/>
      <protection locked="0"/>
    </xf>
    <xf numFmtId="0" fontId="16" fillId="28" borderId="14" xfId="0" applyNumberFormat="1" applyFont="1" applyFill="1" applyBorder="1" applyAlignment="1" applyProtection="1">
      <alignment horizontal="left" vertical="center" shrinkToFit="1"/>
      <protection locked="0"/>
    </xf>
    <xf numFmtId="0" fontId="16" fillId="28" borderId="17" xfId="0" applyNumberFormat="1" applyFont="1" applyFill="1" applyBorder="1" applyAlignment="1" applyProtection="1">
      <alignment horizontal="left" vertical="center" shrinkToFit="1"/>
      <protection locked="0"/>
    </xf>
    <xf numFmtId="0" fontId="16" fillId="28" borderId="15" xfId="0" applyNumberFormat="1" applyFont="1" applyFill="1" applyBorder="1" applyAlignment="1" applyProtection="1">
      <alignment horizontal="left" vertical="center" shrinkToFit="1"/>
      <protection locked="0"/>
    </xf>
    <xf numFmtId="0" fontId="16" fillId="28" borderId="14" xfId="0" applyNumberFormat="1" applyFont="1" applyFill="1" applyBorder="1" applyAlignment="1" applyProtection="1">
      <alignment horizontal="left" vertical="center"/>
      <protection locked="0"/>
    </xf>
    <xf numFmtId="0" fontId="16" fillId="28" borderId="17" xfId="0" applyNumberFormat="1" applyFont="1" applyFill="1" applyBorder="1" applyAlignment="1" applyProtection="1">
      <alignment horizontal="left" vertical="center"/>
      <protection locked="0"/>
    </xf>
    <xf numFmtId="0" fontId="16" fillId="28" borderId="15" xfId="0" applyNumberFormat="1" applyFont="1" applyFill="1" applyBorder="1" applyAlignment="1" applyProtection="1">
      <alignment horizontal="left" vertical="center"/>
      <protection locked="0"/>
    </xf>
    <xf numFmtId="202" fontId="3" fillId="33" borderId="19" xfId="0" applyNumberFormat="1" applyFont="1" applyFill="1" applyBorder="1" applyAlignment="1" applyProtection="1">
      <alignment horizontal="left" vertical="center" wrapText="1"/>
      <protection locked="0"/>
    </xf>
    <xf numFmtId="202" fontId="3" fillId="33" borderId="20" xfId="0" applyNumberFormat="1" applyFont="1" applyFill="1" applyBorder="1" applyAlignment="1" applyProtection="1">
      <alignment horizontal="left" vertical="center" wrapText="1"/>
      <protection locked="0"/>
    </xf>
    <xf numFmtId="202" fontId="3" fillId="33" borderId="21" xfId="0" applyNumberFormat="1" applyFont="1" applyFill="1" applyBorder="1" applyAlignment="1" applyProtection="1">
      <alignment horizontal="left" vertical="center" wrapText="1"/>
      <protection locked="0"/>
    </xf>
    <xf numFmtId="0" fontId="3" fillId="33" borderId="22" xfId="0" applyNumberFormat="1" applyFont="1" applyFill="1" applyBorder="1" applyAlignment="1">
      <alignment horizontal="right" vertical="center"/>
    </xf>
    <xf numFmtId="0" fontId="3" fillId="33" borderId="23" xfId="0" applyNumberFormat="1" applyFont="1" applyFill="1" applyBorder="1" applyAlignment="1">
      <alignment horizontal="right" vertical="center"/>
    </xf>
    <xf numFmtId="0" fontId="3" fillId="33" borderId="24" xfId="0" applyNumberFormat="1" applyFont="1" applyFill="1" applyBorder="1" applyAlignment="1">
      <alignment horizontal="right" vertical="center"/>
    </xf>
    <xf numFmtId="0" fontId="3" fillId="33" borderId="0" xfId="0" applyNumberFormat="1" applyFont="1" applyFill="1" applyBorder="1" applyAlignment="1">
      <alignment horizontal="right" vertical="center"/>
    </xf>
    <xf numFmtId="0" fontId="3" fillId="33" borderId="25" xfId="0" applyNumberFormat="1" applyFont="1" applyFill="1" applyBorder="1" applyAlignment="1">
      <alignment horizontal="right" vertical="center"/>
    </xf>
    <xf numFmtId="0" fontId="3" fillId="33" borderId="18" xfId="0" applyNumberFormat="1" applyFont="1" applyFill="1" applyBorder="1" applyAlignment="1">
      <alignment horizontal="right" vertical="center"/>
    </xf>
    <xf numFmtId="0" fontId="3" fillId="33" borderId="23" xfId="0" applyNumberFormat="1" applyFont="1" applyFill="1" applyBorder="1" applyAlignment="1">
      <alignment horizontal="left" vertical="center"/>
    </xf>
    <xf numFmtId="0" fontId="3" fillId="33" borderId="26"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27" xfId="0" applyNumberFormat="1" applyFont="1" applyFill="1" applyBorder="1" applyAlignment="1">
      <alignment horizontal="left" vertical="center"/>
    </xf>
    <xf numFmtId="0" fontId="3" fillId="33" borderId="18" xfId="0" applyNumberFormat="1" applyFont="1" applyFill="1" applyBorder="1" applyAlignment="1">
      <alignment horizontal="left" vertical="center"/>
    </xf>
    <xf numFmtId="0" fontId="3" fillId="33" borderId="28" xfId="0" applyNumberFormat="1" applyFont="1" applyFill="1" applyBorder="1" applyAlignment="1">
      <alignment horizontal="left" vertical="center"/>
    </xf>
    <xf numFmtId="188" fontId="11" fillId="33" borderId="16" xfId="49" applyNumberFormat="1" applyFont="1" applyFill="1" applyBorder="1" applyAlignment="1">
      <alignment horizontal="right" vertical="center" shrinkToFit="1"/>
    </xf>
    <xf numFmtId="188" fontId="11" fillId="33" borderId="14" xfId="49" applyNumberFormat="1" applyFont="1" applyFill="1" applyBorder="1" applyAlignment="1">
      <alignment horizontal="right" vertical="center" shrinkToFit="1"/>
    </xf>
    <xf numFmtId="202" fontId="2" fillId="33" borderId="15" xfId="0" applyNumberFormat="1" applyFont="1" applyFill="1" applyBorder="1" applyAlignment="1">
      <alignment horizontal="left" vertical="center"/>
    </xf>
    <xf numFmtId="202" fontId="2" fillId="33" borderId="16" xfId="0" applyNumberFormat="1" applyFont="1" applyFill="1" applyBorder="1" applyAlignment="1">
      <alignment horizontal="left" vertical="center"/>
    </xf>
    <xf numFmtId="0" fontId="105" fillId="0" borderId="23" xfId="0" applyNumberFormat="1" applyFont="1" applyFill="1" applyBorder="1" applyAlignment="1" applyProtection="1">
      <alignment horizontal="center" vertical="center"/>
      <protection locked="0"/>
    </xf>
    <xf numFmtId="0" fontId="105" fillId="0" borderId="0" xfId="0" applyNumberFormat="1" applyFont="1" applyFill="1" applyBorder="1" applyAlignment="1" applyProtection="1">
      <alignment horizontal="center" vertical="center"/>
      <protection locked="0"/>
    </xf>
    <xf numFmtId="0" fontId="105" fillId="0" borderId="18" xfId="0" applyNumberFormat="1" applyFont="1" applyFill="1" applyBorder="1" applyAlignment="1" applyProtection="1">
      <alignment horizontal="center" vertical="center"/>
      <protection locked="0"/>
    </xf>
    <xf numFmtId="0" fontId="3" fillId="33" borderId="23"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18" xfId="0" applyNumberFormat="1" applyFont="1" applyFill="1" applyBorder="1" applyAlignment="1">
      <alignment horizontal="center" vertical="center"/>
    </xf>
    <xf numFmtId="0" fontId="3" fillId="0" borderId="23"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202" fontId="3" fillId="0" borderId="22" xfId="0" applyNumberFormat="1" applyFont="1" applyBorder="1" applyAlignment="1">
      <alignment horizontal="center" vertical="center" shrinkToFit="1"/>
    </xf>
    <xf numFmtId="202" fontId="3" fillId="0" borderId="23" xfId="0" applyNumberFormat="1" applyFont="1" applyBorder="1" applyAlignment="1">
      <alignment horizontal="center" vertical="center" shrinkToFit="1"/>
    </xf>
    <xf numFmtId="202" fontId="3" fillId="0" borderId="26" xfId="0" applyNumberFormat="1" applyFont="1" applyBorder="1" applyAlignment="1">
      <alignment horizontal="center" vertical="center" shrinkToFit="1"/>
    </xf>
    <xf numFmtId="202" fontId="3" fillId="0" borderId="24" xfId="0" applyNumberFormat="1" applyFont="1" applyBorder="1" applyAlignment="1">
      <alignment horizontal="center" vertical="center" shrinkToFit="1"/>
    </xf>
    <xf numFmtId="202" fontId="3" fillId="0" borderId="0" xfId="0" applyNumberFormat="1" applyFont="1" applyBorder="1" applyAlignment="1">
      <alignment horizontal="center" vertical="center" shrinkToFit="1"/>
    </xf>
    <xf numFmtId="202" fontId="3" fillId="0" borderId="27" xfId="0" applyNumberFormat="1" applyFont="1" applyBorder="1" applyAlignment="1">
      <alignment horizontal="center" vertical="center" shrinkToFit="1"/>
    </xf>
    <xf numFmtId="202" fontId="3" fillId="0" borderId="25" xfId="0" applyNumberFormat="1" applyFont="1" applyBorder="1" applyAlignment="1">
      <alignment horizontal="center" vertical="center" shrinkToFit="1"/>
    </xf>
    <xf numFmtId="202" fontId="3" fillId="0" borderId="18" xfId="0" applyNumberFormat="1" applyFont="1" applyBorder="1" applyAlignment="1">
      <alignment horizontal="center" vertical="center" shrinkToFit="1"/>
    </xf>
    <xf numFmtId="202" fontId="3" fillId="0" borderId="28" xfId="0" applyNumberFormat="1" applyFont="1" applyBorder="1" applyAlignment="1">
      <alignment horizontal="center" vertical="center" shrinkToFit="1"/>
    </xf>
    <xf numFmtId="0" fontId="8" fillId="0" borderId="22" xfId="0" applyNumberFormat="1" applyFont="1" applyFill="1" applyBorder="1" applyAlignment="1" applyProtection="1">
      <alignment horizontal="distributed" vertical="distributed"/>
      <protection locked="0"/>
    </xf>
    <xf numFmtId="0" fontId="8" fillId="0" borderId="23" xfId="0" applyNumberFormat="1" applyFont="1" applyFill="1" applyBorder="1" applyAlignment="1" applyProtection="1">
      <alignment horizontal="distributed" vertical="distributed"/>
      <protection locked="0"/>
    </xf>
    <xf numFmtId="0" fontId="8" fillId="0" borderId="26" xfId="0" applyNumberFormat="1" applyFont="1" applyFill="1" applyBorder="1" applyAlignment="1" applyProtection="1">
      <alignment horizontal="distributed" vertical="distributed"/>
      <protection locked="0"/>
    </xf>
    <xf numFmtId="0" fontId="8" fillId="0" borderId="24" xfId="0" applyNumberFormat="1" applyFont="1" applyFill="1" applyBorder="1" applyAlignment="1" applyProtection="1">
      <alignment horizontal="distributed" vertical="distributed"/>
      <protection locked="0"/>
    </xf>
    <xf numFmtId="0" fontId="8" fillId="0" borderId="0" xfId="0" applyNumberFormat="1" applyFont="1" applyFill="1" applyBorder="1" applyAlignment="1" applyProtection="1">
      <alignment horizontal="distributed" vertical="distributed"/>
      <protection locked="0"/>
    </xf>
    <xf numFmtId="0" fontId="8" fillId="0" borderId="27" xfId="0" applyNumberFormat="1" applyFont="1" applyFill="1" applyBorder="1" applyAlignment="1" applyProtection="1">
      <alignment horizontal="distributed" vertical="distributed"/>
      <protection locked="0"/>
    </xf>
    <xf numFmtId="0" fontId="8" fillId="0" borderId="25" xfId="0" applyNumberFormat="1" applyFont="1" applyFill="1" applyBorder="1" applyAlignment="1" applyProtection="1">
      <alignment horizontal="distributed" vertical="distributed"/>
      <protection locked="0"/>
    </xf>
    <xf numFmtId="0" fontId="8" fillId="0" borderId="18" xfId="0" applyNumberFormat="1" applyFont="1" applyFill="1" applyBorder="1" applyAlignment="1" applyProtection="1">
      <alignment horizontal="distributed" vertical="distributed"/>
      <protection locked="0"/>
    </xf>
    <xf numFmtId="0" fontId="8" fillId="0" borderId="28" xfId="0" applyNumberFormat="1" applyFont="1" applyFill="1" applyBorder="1" applyAlignment="1" applyProtection="1">
      <alignment horizontal="distributed" vertical="distributed"/>
      <protection locked="0"/>
    </xf>
    <xf numFmtId="202" fontId="4" fillId="0" borderId="0" xfId="0" applyNumberFormat="1" applyFont="1" applyAlignment="1">
      <alignment horizontal="distributed" vertical="center"/>
    </xf>
    <xf numFmtId="0" fontId="3" fillId="0" borderId="0" xfId="0" applyFont="1" applyFill="1" applyAlignment="1" applyProtection="1">
      <alignment horizontal="left" vertical="center" shrinkToFit="1"/>
      <protection/>
    </xf>
    <xf numFmtId="202" fontId="3" fillId="0" borderId="22" xfId="0" applyNumberFormat="1" applyFont="1" applyBorder="1" applyAlignment="1">
      <alignment horizontal="distributed" vertical="center" shrinkToFit="1"/>
    </xf>
    <xf numFmtId="202" fontId="3" fillId="0" borderId="23" xfId="0" applyNumberFormat="1" applyFont="1" applyBorder="1" applyAlignment="1">
      <alignment horizontal="distributed" vertical="center" shrinkToFit="1"/>
    </xf>
    <xf numFmtId="202" fontId="3" fillId="0" borderId="26" xfId="0" applyNumberFormat="1" applyFont="1" applyBorder="1" applyAlignment="1">
      <alignment horizontal="distributed" vertical="center" shrinkToFit="1"/>
    </xf>
    <xf numFmtId="202" fontId="3" fillId="0" borderId="24" xfId="0" applyNumberFormat="1" applyFont="1" applyBorder="1" applyAlignment="1">
      <alignment horizontal="distributed" vertical="center" shrinkToFit="1"/>
    </xf>
    <xf numFmtId="202" fontId="3" fillId="0" borderId="0" xfId="0" applyNumberFormat="1" applyFont="1" applyBorder="1" applyAlignment="1">
      <alignment horizontal="distributed" vertical="center" shrinkToFit="1"/>
    </xf>
    <xf numFmtId="202" fontId="3" fillId="0" borderId="27" xfId="0" applyNumberFormat="1" applyFont="1" applyBorder="1" applyAlignment="1">
      <alignment horizontal="distributed" vertical="center" shrinkToFit="1"/>
    </xf>
    <xf numFmtId="202" fontId="3" fillId="0" borderId="25" xfId="0" applyNumberFormat="1" applyFont="1" applyBorder="1" applyAlignment="1">
      <alignment horizontal="distributed" vertical="center" shrinkToFit="1"/>
    </xf>
    <xf numFmtId="202" fontId="3" fillId="0" borderId="18" xfId="0" applyNumberFormat="1" applyFont="1" applyBorder="1" applyAlignment="1">
      <alignment horizontal="distributed" vertical="center" shrinkToFit="1"/>
    </xf>
    <xf numFmtId="202" fontId="3" fillId="0" borderId="28" xfId="0" applyNumberFormat="1" applyFont="1" applyBorder="1" applyAlignment="1">
      <alignment horizontal="distributed" vertical="center"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Alignment="1" applyProtection="1">
      <alignment horizontal="right" vertical="center" shrinkToFit="1"/>
      <protection/>
    </xf>
    <xf numFmtId="0" fontId="3" fillId="0" borderId="0" xfId="0" applyFont="1" applyAlignment="1">
      <alignment horizontal="left" vertical="center"/>
    </xf>
    <xf numFmtId="202" fontId="3" fillId="0" borderId="0" xfId="0" applyNumberFormat="1" applyFont="1" applyAlignment="1">
      <alignment horizontal="right" vertical="center"/>
    </xf>
    <xf numFmtId="0" fontId="3" fillId="0" borderId="0" xfId="0" applyFont="1" applyFill="1" applyBorder="1" applyAlignment="1" applyProtection="1">
      <alignment horizontal="left" vertical="center" shrinkToFit="1"/>
      <protection/>
    </xf>
    <xf numFmtId="0" fontId="3" fillId="0" borderId="18" xfId="0" applyFont="1" applyBorder="1" applyAlignment="1">
      <alignment horizontal="left" vertical="center"/>
    </xf>
    <xf numFmtId="202" fontId="3" fillId="0" borderId="16" xfId="0" applyNumberFormat="1" applyFont="1" applyBorder="1" applyAlignment="1">
      <alignment horizontal="distributed" vertical="center"/>
    </xf>
    <xf numFmtId="202" fontId="3" fillId="0" borderId="16" xfId="0" applyNumberFormat="1" applyFont="1" applyFill="1" applyBorder="1" applyAlignment="1">
      <alignment horizontal="distributed" vertical="center"/>
    </xf>
    <xf numFmtId="0" fontId="106" fillId="33" borderId="0" xfId="62" applyFont="1" applyFill="1" applyBorder="1" applyAlignment="1" applyProtection="1">
      <alignment horizontal="left"/>
      <protection/>
    </xf>
    <xf numFmtId="0" fontId="106" fillId="0" borderId="0" xfId="62" applyFont="1" applyFill="1" applyBorder="1" applyAlignment="1">
      <alignment horizontal="left"/>
      <protection/>
    </xf>
    <xf numFmtId="189" fontId="107" fillId="33" borderId="29" xfId="62" applyNumberFormat="1" applyFont="1" applyFill="1" applyBorder="1" applyAlignment="1" applyProtection="1">
      <alignment horizontal="right" vertical="center" shrinkToFit="1"/>
      <protection locked="0"/>
    </xf>
    <xf numFmtId="189" fontId="107" fillId="33" borderId="30" xfId="62" applyNumberFormat="1" applyFont="1" applyFill="1" applyBorder="1" applyAlignment="1" applyProtection="1">
      <alignment horizontal="right" vertical="center" shrinkToFit="1"/>
      <protection locked="0"/>
    </xf>
    <xf numFmtId="0" fontId="106" fillId="33" borderId="31" xfId="62" applyFont="1" applyFill="1" applyBorder="1" applyAlignment="1" applyProtection="1">
      <alignment horizontal="center" vertical="center"/>
      <protection/>
    </xf>
    <xf numFmtId="0" fontId="106" fillId="33" borderId="32" xfId="62" applyFont="1" applyFill="1" applyBorder="1" applyAlignment="1" applyProtection="1">
      <alignment horizontal="center" vertical="center"/>
      <protection/>
    </xf>
    <xf numFmtId="0" fontId="106" fillId="33" borderId="13" xfId="62" applyFont="1" applyFill="1" applyBorder="1" applyAlignment="1" applyProtection="1">
      <alignment horizontal="center" vertical="center"/>
      <protection/>
    </xf>
    <xf numFmtId="0" fontId="100" fillId="33" borderId="33" xfId="62" applyFont="1" applyFill="1" applyBorder="1" applyAlignment="1" applyProtection="1">
      <alignment horizontal="center" vertical="center"/>
      <protection/>
    </xf>
    <xf numFmtId="0" fontId="100" fillId="33" borderId="34" xfId="62" applyFont="1" applyFill="1" applyBorder="1" applyAlignment="1" applyProtection="1">
      <alignment horizontal="center" vertical="center"/>
      <protection/>
    </xf>
    <xf numFmtId="0" fontId="100" fillId="33" borderId="35" xfId="62" applyFont="1" applyFill="1" applyBorder="1" applyAlignment="1" applyProtection="1">
      <alignment horizontal="center" vertical="center"/>
      <protection/>
    </xf>
    <xf numFmtId="189" fontId="108" fillId="33" borderId="36" xfId="62" applyNumberFormat="1" applyFont="1" applyFill="1" applyBorder="1" applyAlignment="1" applyProtection="1">
      <alignment horizontal="left" vertical="center" shrinkToFit="1"/>
      <protection locked="0"/>
    </xf>
    <xf numFmtId="189" fontId="108" fillId="33" borderId="37" xfId="62" applyNumberFormat="1" applyFont="1" applyFill="1" applyBorder="1" applyAlignment="1" applyProtection="1">
      <alignment horizontal="left" vertical="center" shrinkToFit="1"/>
      <protection locked="0"/>
    </xf>
    <xf numFmtId="189" fontId="108" fillId="33" borderId="38" xfId="62" applyNumberFormat="1" applyFont="1" applyFill="1" applyBorder="1" applyAlignment="1" applyProtection="1">
      <alignment horizontal="left" vertical="center" shrinkToFit="1"/>
      <protection locked="0"/>
    </xf>
    <xf numFmtId="0" fontId="106" fillId="33" borderId="39" xfId="62" applyFont="1" applyFill="1" applyBorder="1" applyAlignment="1" applyProtection="1">
      <alignment horizontal="left"/>
      <protection/>
    </xf>
    <xf numFmtId="0" fontId="106" fillId="33" borderId="0" xfId="62" applyFont="1" applyFill="1" applyBorder="1" applyAlignment="1" applyProtection="1">
      <alignment horizontal="left" vertical="center"/>
      <protection/>
    </xf>
    <xf numFmtId="189" fontId="107" fillId="33" borderId="40" xfId="62" applyNumberFormat="1" applyFont="1" applyFill="1" applyBorder="1" applyAlignment="1" applyProtection="1">
      <alignment horizontal="right" vertical="center" shrinkToFit="1"/>
      <protection locked="0"/>
    </xf>
    <xf numFmtId="189" fontId="107" fillId="33" borderId="41" xfId="62" applyNumberFormat="1" applyFont="1" applyFill="1" applyBorder="1" applyAlignment="1" applyProtection="1">
      <alignment horizontal="right" vertical="center" shrinkToFit="1"/>
      <protection locked="0"/>
    </xf>
    <xf numFmtId="189" fontId="107" fillId="33" borderId="42" xfId="62" applyNumberFormat="1" applyFont="1" applyFill="1" applyBorder="1" applyAlignment="1" applyProtection="1">
      <alignment horizontal="right" vertical="center" shrinkToFit="1"/>
      <protection locked="0"/>
    </xf>
    <xf numFmtId="189" fontId="107" fillId="33" borderId="43" xfId="62" applyNumberFormat="1" applyFont="1" applyFill="1" applyBorder="1" applyAlignment="1" applyProtection="1">
      <alignment horizontal="right" vertical="center" shrinkToFit="1"/>
      <protection locked="0"/>
    </xf>
    <xf numFmtId="0" fontId="100" fillId="33" borderId="18" xfId="62" applyFont="1" applyFill="1" applyBorder="1" applyAlignment="1" applyProtection="1">
      <alignment horizontal="distributed" vertical="center"/>
      <protection/>
    </xf>
    <xf numFmtId="0" fontId="107" fillId="33" borderId="18" xfId="62" applyFont="1" applyFill="1" applyBorder="1" applyAlignment="1" applyProtection="1">
      <alignment horizontal="left" vertical="center" shrinkToFit="1"/>
      <protection/>
    </xf>
    <xf numFmtId="0" fontId="100" fillId="0" borderId="44" xfId="62" applyFont="1" applyFill="1" applyBorder="1" applyAlignment="1" applyProtection="1">
      <alignment horizontal="center" vertical="distributed" textRotation="255"/>
      <protection/>
    </xf>
    <xf numFmtId="0" fontId="100" fillId="0" borderId="45" xfId="62" applyFont="1" applyFill="1" applyBorder="1" applyAlignment="1" applyProtection="1">
      <alignment horizontal="center" vertical="distributed" textRotation="255"/>
      <protection/>
    </xf>
    <xf numFmtId="0" fontId="100" fillId="0" borderId="46" xfId="62" applyFont="1" applyFill="1" applyBorder="1" applyAlignment="1" applyProtection="1">
      <alignment horizontal="center" vertical="distributed" textRotation="255"/>
      <protection/>
    </xf>
    <xf numFmtId="0" fontId="100" fillId="0" borderId="47" xfId="62" applyFont="1" applyFill="1" applyBorder="1" applyAlignment="1" applyProtection="1">
      <alignment horizontal="center" vertical="distributed" textRotation="255"/>
      <protection/>
    </xf>
    <xf numFmtId="0" fontId="100" fillId="0" borderId="31" xfId="62" applyFont="1" applyFill="1" applyBorder="1" applyAlignment="1" applyProtection="1">
      <alignment horizontal="center" vertical="distributed" textRotation="255"/>
      <protection/>
    </xf>
    <xf numFmtId="0" fontId="100" fillId="0" borderId="13" xfId="62" applyFont="1" applyFill="1" applyBorder="1" applyAlignment="1" applyProtection="1">
      <alignment horizontal="center" vertical="distributed" textRotation="255"/>
      <protection/>
    </xf>
    <xf numFmtId="0" fontId="100" fillId="0" borderId="33" xfId="62" applyFont="1" applyFill="1" applyBorder="1" applyAlignment="1" applyProtection="1">
      <alignment horizontal="distributed" vertical="center"/>
      <protection/>
    </xf>
    <xf numFmtId="0" fontId="100" fillId="0" borderId="34" xfId="62" applyFont="1" applyFill="1" applyBorder="1" applyAlignment="1" applyProtection="1">
      <alignment horizontal="distributed" vertical="center"/>
      <protection/>
    </xf>
    <xf numFmtId="0" fontId="100" fillId="0" borderId="35" xfId="62" applyFont="1" applyFill="1" applyBorder="1" applyAlignment="1" applyProtection="1">
      <alignment horizontal="distributed" vertical="center"/>
      <protection/>
    </xf>
    <xf numFmtId="189" fontId="18" fillId="0" borderId="36" xfId="62" applyNumberFormat="1" applyFont="1" applyFill="1" applyBorder="1" applyAlignment="1" applyProtection="1">
      <alignment horizontal="center" vertical="center" shrinkToFit="1"/>
      <protection locked="0"/>
    </xf>
    <xf numFmtId="189" fontId="18" fillId="0" borderId="37" xfId="62" applyNumberFormat="1" applyFont="1" applyFill="1" applyBorder="1" applyAlignment="1" applyProtection="1">
      <alignment horizontal="center" vertical="center" shrinkToFit="1"/>
      <protection locked="0"/>
    </xf>
    <xf numFmtId="189" fontId="18" fillId="0" borderId="38" xfId="62" applyNumberFormat="1" applyFont="1" applyFill="1" applyBorder="1" applyAlignment="1" applyProtection="1">
      <alignment horizontal="center" vertical="center" shrinkToFit="1"/>
      <protection locked="0"/>
    </xf>
    <xf numFmtId="189" fontId="107" fillId="0" borderId="36" xfId="62" applyNumberFormat="1" applyFont="1" applyFill="1" applyBorder="1" applyAlignment="1" applyProtection="1">
      <alignment horizontal="center" vertical="center" shrinkToFit="1"/>
      <protection locked="0"/>
    </xf>
    <xf numFmtId="189" fontId="107" fillId="0" borderId="37" xfId="62" applyNumberFormat="1" applyFont="1" applyFill="1" applyBorder="1" applyAlignment="1" applyProtection="1">
      <alignment horizontal="center" vertical="center" shrinkToFit="1"/>
      <protection locked="0"/>
    </xf>
    <xf numFmtId="189" fontId="107" fillId="0" borderId="38" xfId="62" applyNumberFormat="1" applyFont="1" applyFill="1" applyBorder="1" applyAlignment="1" applyProtection="1">
      <alignment horizontal="center" vertical="center" shrinkToFit="1"/>
      <protection locked="0"/>
    </xf>
    <xf numFmtId="0" fontId="100" fillId="33" borderId="33" xfId="62" applyFont="1" applyFill="1" applyBorder="1" applyAlignment="1" applyProtection="1">
      <alignment horizontal="distributed" vertical="center"/>
      <protection/>
    </xf>
    <xf numFmtId="0" fontId="100" fillId="33" borderId="34" xfId="62" applyFont="1" applyFill="1" applyBorder="1" applyAlignment="1" applyProtection="1">
      <alignment horizontal="distributed" vertical="center"/>
      <protection/>
    </xf>
    <xf numFmtId="0" fontId="100" fillId="33" borderId="35" xfId="62" applyFont="1" applyFill="1" applyBorder="1" applyAlignment="1" applyProtection="1">
      <alignment horizontal="distributed" vertical="center"/>
      <protection/>
    </xf>
    <xf numFmtId="0" fontId="100" fillId="33" borderId="48" xfId="62" applyFont="1" applyFill="1" applyBorder="1" applyAlignment="1" applyProtection="1">
      <alignment horizontal="distributed" vertical="center"/>
      <protection/>
    </xf>
    <xf numFmtId="0" fontId="100" fillId="33" borderId="49" xfId="62" applyFont="1" applyFill="1" applyBorder="1" applyAlignment="1" applyProtection="1">
      <alignment horizontal="distributed" vertical="center"/>
      <protection/>
    </xf>
    <xf numFmtId="0" fontId="100" fillId="33" borderId="50" xfId="62" applyFont="1" applyFill="1" applyBorder="1" applyAlignment="1" applyProtection="1">
      <alignment horizontal="distributed" vertical="center"/>
      <protection/>
    </xf>
    <xf numFmtId="0" fontId="108" fillId="33" borderId="46" xfId="62" applyFont="1" applyFill="1" applyBorder="1" applyAlignment="1" applyProtection="1">
      <alignment horizontal="center" vertical="center"/>
      <protection/>
    </xf>
    <xf numFmtId="0" fontId="108" fillId="33" borderId="0" xfId="62" applyFont="1" applyFill="1" applyBorder="1" applyAlignment="1" applyProtection="1">
      <alignment horizontal="center" vertical="center"/>
      <protection/>
    </xf>
    <xf numFmtId="0" fontId="108" fillId="33" borderId="47" xfId="62" applyFont="1" applyFill="1" applyBorder="1" applyAlignment="1" applyProtection="1">
      <alignment horizontal="center" vertical="center"/>
      <protection/>
    </xf>
    <xf numFmtId="0" fontId="100" fillId="33" borderId="18" xfId="62" applyFont="1" applyFill="1" applyBorder="1" applyAlignment="1" applyProtection="1">
      <alignment horizontal="distributed" vertical="center" indent="1"/>
      <protection/>
    </xf>
    <xf numFmtId="0" fontId="108" fillId="33" borderId="18" xfId="62" applyFont="1" applyFill="1" applyBorder="1" applyAlignment="1" applyProtection="1">
      <alignment horizontal="center" vertical="center" shrinkToFit="1"/>
      <protection/>
    </xf>
    <xf numFmtId="196" fontId="108" fillId="33" borderId="18" xfId="62" applyNumberFormat="1" applyFont="1" applyFill="1" applyBorder="1" applyAlignment="1" applyProtection="1">
      <alignment horizontal="center" vertical="center" shrinkToFit="1"/>
      <protection/>
    </xf>
    <xf numFmtId="0" fontId="100" fillId="33" borderId="51" xfId="62" applyFont="1" applyFill="1" applyBorder="1" applyAlignment="1" applyProtection="1">
      <alignment horizontal="distributed" vertical="center"/>
      <protection/>
    </xf>
    <xf numFmtId="0" fontId="100" fillId="33" borderId="52" xfId="62" applyFont="1" applyFill="1" applyBorder="1" applyAlignment="1" applyProtection="1">
      <alignment horizontal="distributed" vertical="center"/>
      <protection/>
    </xf>
    <xf numFmtId="0" fontId="100" fillId="33" borderId="53" xfId="62" applyFont="1" applyFill="1" applyBorder="1" applyAlignment="1" applyProtection="1">
      <alignment horizontal="distributed" vertical="center"/>
      <protection/>
    </xf>
    <xf numFmtId="206" fontId="102" fillId="33" borderId="54" xfId="62" applyNumberFormat="1" applyFont="1" applyFill="1" applyBorder="1" applyAlignment="1" applyProtection="1">
      <alignment horizontal="right" vertical="center" shrinkToFit="1"/>
      <protection/>
    </xf>
    <xf numFmtId="206" fontId="102" fillId="33" borderId="52" xfId="62" applyNumberFormat="1" applyFont="1" applyFill="1" applyBorder="1" applyAlignment="1" applyProtection="1">
      <alignment horizontal="right" vertical="center" shrinkToFit="1"/>
      <protection/>
    </xf>
    <xf numFmtId="206" fontId="102" fillId="33" borderId="55" xfId="62" applyNumberFormat="1" applyFont="1" applyFill="1" applyBorder="1" applyAlignment="1" applyProtection="1">
      <alignment horizontal="right" vertical="center" shrinkToFit="1"/>
      <protection/>
    </xf>
    <xf numFmtId="0" fontId="99" fillId="33" borderId="0" xfId="62" applyFont="1" applyFill="1" applyAlignment="1" applyProtection="1">
      <alignment horizontal="center" vertical="center"/>
      <protection/>
    </xf>
    <xf numFmtId="0" fontId="100" fillId="33" borderId="0" xfId="62" applyFont="1" applyFill="1" applyAlignment="1" applyProtection="1">
      <alignment horizontal="distributed" vertical="center"/>
      <protection/>
    </xf>
    <xf numFmtId="0" fontId="3" fillId="0" borderId="0" xfId="0" applyFont="1" applyAlignment="1" applyProtection="1">
      <alignment horizontal="right" vertical="center"/>
      <protection/>
    </xf>
    <xf numFmtId="196" fontId="108" fillId="33" borderId="18" xfId="62" applyNumberFormat="1" applyFont="1" applyFill="1" applyBorder="1" applyAlignment="1" applyProtection="1">
      <alignment horizontal="left" vertical="center" shrinkToFit="1"/>
      <protection/>
    </xf>
    <xf numFmtId="0" fontId="108" fillId="33" borderId="18" xfId="62" applyFont="1" applyFill="1" applyBorder="1" applyAlignment="1" applyProtection="1">
      <alignment horizontal="left" vertical="center" shrinkToFit="1"/>
      <protection/>
    </xf>
    <xf numFmtId="0" fontId="21" fillId="6" borderId="18" xfId="61" applyFont="1" applyFill="1" applyBorder="1" applyAlignment="1" applyProtection="1">
      <alignment horizontal="left" vertical="center" shrinkToFit="1"/>
      <protection locked="0"/>
    </xf>
    <xf numFmtId="0" fontId="21" fillId="6" borderId="17" xfId="61" applyFont="1" applyFill="1" applyBorder="1" applyAlignment="1" applyProtection="1">
      <alignment horizontal="left" vertical="center" shrinkToFit="1"/>
      <protection locked="0"/>
    </xf>
    <xf numFmtId="0" fontId="5" fillId="6" borderId="0" xfId="61" applyFont="1" applyFill="1" applyAlignment="1" applyProtection="1">
      <alignment horizontal="right" vertical="center" shrinkToFit="1"/>
      <protection locked="0"/>
    </xf>
    <xf numFmtId="0" fontId="5" fillId="0" borderId="0" xfId="61" applyFont="1" applyAlignment="1" applyProtection="1">
      <alignment vertical="center" shrinkToFit="1"/>
      <protection/>
    </xf>
    <xf numFmtId="0" fontId="19" fillId="0" borderId="0" xfId="61" applyFont="1" applyAlignment="1" applyProtection="1">
      <alignment horizontal="center" vertical="center"/>
      <protection/>
    </xf>
    <xf numFmtId="0" fontId="5" fillId="0" borderId="0" xfId="61" applyFont="1" applyAlignment="1" applyProtection="1">
      <alignment vertical="center" wrapText="1"/>
      <protection/>
    </xf>
    <xf numFmtId="0" fontId="21" fillId="0" borderId="0" xfId="61" applyFont="1" applyAlignment="1" applyProtection="1">
      <alignment horizontal="left" vertical="center" shrinkToFit="1"/>
      <protection/>
    </xf>
    <xf numFmtId="0" fontId="21" fillId="0" borderId="0" xfId="61" applyFont="1" applyAlignment="1" applyProtection="1">
      <alignment vertical="center" shrinkToFit="1"/>
      <protection/>
    </xf>
    <xf numFmtId="0" fontId="106" fillId="33" borderId="0" xfId="62" applyFont="1" applyFill="1" applyBorder="1" applyAlignment="1">
      <alignment horizontal="left"/>
      <protection/>
    </xf>
    <xf numFmtId="189" fontId="109" fillId="6" borderId="29" xfId="62" applyNumberFormat="1" applyFont="1" applyFill="1" applyBorder="1" applyAlignment="1" applyProtection="1">
      <alignment horizontal="center" vertical="center" shrinkToFit="1"/>
      <protection locked="0"/>
    </xf>
    <xf numFmtId="189" fontId="109" fillId="6" borderId="30" xfId="62" applyNumberFormat="1" applyFont="1" applyFill="1" applyBorder="1" applyAlignment="1" applyProtection="1">
      <alignment horizontal="center" vertical="center" shrinkToFit="1"/>
      <protection locked="0"/>
    </xf>
    <xf numFmtId="0" fontId="106" fillId="33" borderId="31" xfId="62" applyFont="1" applyFill="1" applyBorder="1" applyAlignment="1">
      <alignment horizontal="center" vertical="center"/>
      <protection/>
    </xf>
    <xf numFmtId="0" fontId="106" fillId="33" borderId="32" xfId="62" applyFont="1" applyFill="1" applyBorder="1" applyAlignment="1">
      <alignment horizontal="center" vertical="center"/>
      <protection/>
    </xf>
    <xf numFmtId="0" fontId="106" fillId="33" borderId="13" xfId="62" applyFont="1" applyFill="1" applyBorder="1" applyAlignment="1">
      <alignment horizontal="center" vertical="center"/>
      <protection/>
    </xf>
    <xf numFmtId="0" fontId="100" fillId="33" borderId="33" xfId="62" applyFont="1" applyFill="1" applyBorder="1" applyAlignment="1">
      <alignment horizontal="center" vertical="center"/>
      <protection/>
    </xf>
    <xf numFmtId="0" fontId="100" fillId="33" borderId="34" xfId="62" applyFont="1" applyFill="1" applyBorder="1" applyAlignment="1">
      <alignment horizontal="center" vertical="center"/>
      <protection/>
    </xf>
    <xf numFmtId="0" fontId="100" fillId="33" borderId="35" xfId="62" applyFont="1" applyFill="1" applyBorder="1" applyAlignment="1">
      <alignment horizontal="center" vertical="center"/>
      <protection/>
    </xf>
    <xf numFmtId="189" fontId="110" fillId="6" borderId="36" xfId="62" applyNumberFormat="1" applyFont="1" applyFill="1" applyBorder="1" applyAlignment="1" applyProtection="1">
      <alignment horizontal="center" vertical="center" shrinkToFit="1"/>
      <protection locked="0"/>
    </xf>
    <xf numFmtId="189" fontId="110" fillId="6" borderId="37" xfId="62" applyNumberFormat="1" applyFont="1" applyFill="1" applyBorder="1" applyAlignment="1" applyProtection="1">
      <alignment horizontal="center" vertical="center" shrinkToFit="1"/>
      <protection locked="0"/>
    </xf>
    <xf numFmtId="189" fontId="110" fillId="6" borderId="38" xfId="62" applyNumberFormat="1" applyFont="1" applyFill="1" applyBorder="1" applyAlignment="1" applyProtection="1">
      <alignment horizontal="center" vertical="center" shrinkToFit="1"/>
      <protection locked="0"/>
    </xf>
    <xf numFmtId="0" fontId="106" fillId="33" borderId="39" xfId="62" applyFont="1" applyFill="1" applyBorder="1" applyAlignment="1">
      <alignment horizontal="left"/>
      <protection/>
    </xf>
    <xf numFmtId="0" fontId="106" fillId="33" borderId="0" xfId="62" applyFont="1" applyFill="1" applyBorder="1" applyAlignment="1">
      <alignment horizontal="left" vertical="center"/>
      <protection/>
    </xf>
    <xf numFmtId="189" fontId="109" fillId="6" borderId="40" xfId="62" applyNumberFormat="1" applyFont="1" applyFill="1" applyBorder="1" applyAlignment="1" applyProtection="1">
      <alignment horizontal="center" vertical="center" shrinkToFit="1"/>
      <protection locked="0"/>
    </xf>
    <xf numFmtId="189" fontId="109" fillId="6" borderId="41" xfId="62" applyNumberFormat="1" applyFont="1" applyFill="1" applyBorder="1" applyAlignment="1" applyProtection="1">
      <alignment horizontal="center" vertical="center" shrinkToFit="1"/>
      <protection locked="0"/>
    </xf>
    <xf numFmtId="189" fontId="109" fillId="6" borderId="42" xfId="62" applyNumberFormat="1" applyFont="1" applyFill="1" applyBorder="1" applyAlignment="1" applyProtection="1">
      <alignment horizontal="center" vertical="center" shrinkToFit="1"/>
      <protection locked="0"/>
    </xf>
    <xf numFmtId="189" fontId="109" fillId="6" borderId="43" xfId="62" applyNumberFormat="1" applyFont="1" applyFill="1" applyBorder="1" applyAlignment="1" applyProtection="1">
      <alignment horizontal="center" vertical="center" shrinkToFit="1"/>
      <protection locked="0"/>
    </xf>
    <xf numFmtId="0" fontId="100" fillId="33" borderId="18" xfId="62" applyFont="1" applyFill="1" applyBorder="1" applyAlignment="1">
      <alignment horizontal="distributed" vertical="center"/>
      <protection/>
    </xf>
    <xf numFmtId="0" fontId="107" fillId="33" borderId="18" xfId="62" applyFont="1" applyFill="1" applyBorder="1" applyAlignment="1" applyProtection="1">
      <alignment horizontal="left" vertical="center" shrinkToFit="1"/>
      <protection locked="0"/>
    </xf>
    <xf numFmtId="0" fontId="100" fillId="33" borderId="44" xfId="62" applyFont="1" applyFill="1" applyBorder="1" applyAlignment="1">
      <alignment horizontal="center" vertical="distributed" textRotation="255"/>
      <protection/>
    </xf>
    <xf numFmtId="0" fontId="100" fillId="33" borderId="45" xfId="62" applyFont="1" applyFill="1" applyBorder="1" applyAlignment="1">
      <alignment horizontal="center" vertical="distributed" textRotation="255"/>
      <protection/>
    </xf>
    <xf numFmtId="0" fontId="100" fillId="33" borderId="46" xfId="62" applyFont="1" applyFill="1" applyBorder="1" applyAlignment="1">
      <alignment horizontal="center" vertical="distributed" textRotation="255"/>
      <protection/>
    </xf>
    <xf numFmtId="0" fontId="100" fillId="33" borderId="47" xfId="62" applyFont="1" applyFill="1" applyBorder="1" applyAlignment="1">
      <alignment horizontal="center" vertical="distributed" textRotation="255"/>
      <protection/>
    </xf>
    <xf numFmtId="0" fontId="100" fillId="33" borderId="31" xfId="62" applyFont="1" applyFill="1" applyBorder="1" applyAlignment="1">
      <alignment horizontal="center" vertical="distributed" textRotation="255"/>
      <protection/>
    </xf>
    <xf numFmtId="0" fontId="100" fillId="33" borderId="13" xfId="62" applyFont="1" applyFill="1" applyBorder="1" applyAlignment="1">
      <alignment horizontal="center" vertical="distributed" textRotation="255"/>
      <protection/>
    </xf>
    <xf numFmtId="0" fontId="100" fillId="33" borderId="33" xfId="62" applyFont="1" applyFill="1" applyBorder="1" applyAlignment="1">
      <alignment horizontal="distributed" vertical="center"/>
      <protection/>
    </xf>
    <xf numFmtId="0" fontId="100" fillId="33" borderId="34" xfId="62" applyFont="1" applyFill="1" applyBorder="1" applyAlignment="1">
      <alignment horizontal="distributed" vertical="center"/>
      <protection/>
    </xf>
    <xf numFmtId="0" fontId="100" fillId="33" borderId="35" xfId="62" applyFont="1" applyFill="1" applyBorder="1" applyAlignment="1">
      <alignment horizontal="distributed" vertical="center"/>
      <protection/>
    </xf>
    <xf numFmtId="189" fontId="109" fillId="6" borderId="36" xfId="62" applyNumberFormat="1" applyFont="1" applyFill="1" applyBorder="1" applyAlignment="1" applyProtection="1">
      <alignment horizontal="center" vertical="center" shrinkToFit="1"/>
      <protection locked="0"/>
    </xf>
    <xf numFmtId="189" fontId="109" fillId="6" borderId="37" xfId="62" applyNumberFormat="1" applyFont="1" applyFill="1" applyBorder="1" applyAlignment="1" applyProtection="1">
      <alignment horizontal="center" vertical="center" shrinkToFit="1"/>
      <protection locked="0"/>
    </xf>
    <xf numFmtId="189" fontId="109" fillId="6" borderId="38" xfId="62" applyNumberFormat="1" applyFont="1" applyFill="1" applyBorder="1" applyAlignment="1" applyProtection="1">
      <alignment horizontal="center" vertical="center" shrinkToFit="1"/>
      <protection locked="0"/>
    </xf>
    <xf numFmtId="0" fontId="100" fillId="33" borderId="48" xfId="62" applyFont="1" applyFill="1" applyBorder="1" applyAlignment="1">
      <alignment horizontal="distributed" vertical="center"/>
      <protection/>
    </xf>
    <xf numFmtId="0" fontId="100" fillId="33" borderId="49" xfId="62" applyFont="1" applyFill="1" applyBorder="1" applyAlignment="1">
      <alignment horizontal="distributed" vertical="center"/>
      <protection/>
    </xf>
    <xf numFmtId="0" fontId="100" fillId="33" borderId="50" xfId="62" applyFont="1" applyFill="1" applyBorder="1" applyAlignment="1">
      <alignment horizontal="distributed" vertical="center"/>
      <protection/>
    </xf>
    <xf numFmtId="0" fontId="108" fillId="33" borderId="46" xfId="62" applyFont="1" applyFill="1" applyBorder="1" applyAlignment="1">
      <alignment horizontal="center" vertical="center"/>
      <protection/>
    </xf>
    <xf numFmtId="0" fontId="108" fillId="33" borderId="0" xfId="62" applyFont="1" applyFill="1" applyBorder="1" applyAlignment="1">
      <alignment horizontal="center" vertical="center"/>
      <protection/>
    </xf>
    <xf numFmtId="0" fontId="108" fillId="33" borderId="47" xfId="62" applyFont="1" applyFill="1" applyBorder="1" applyAlignment="1">
      <alignment horizontal="center" vertical="center"/>
      <protection/>
    </xf>
    <xf numFmtId="0" fontId="100" fillId="33" borderId="18" xfId="62" applyFont="1" applyFill="1" applyBorder="1" applyAlignment="1">
      <alignment horizontal="distributed" vertical="center" indent="1"/>
      <protection/>
    </xf>
    <xf numFmtId="0" fontId="108" fillId="33" borderId="18" xfId="62" applyFont="1" applyFill="1" applyBorder="1" applyAlignment="1" applyProtection="1">
      <alignment horizontal="center" vertical="center" shrinkToFit="1"/>
      <protection locked="0"/>
    </xf>
    <xf numFmtId="196" fontId="111" fillId="33" borderId="18" xfId="62" applyNumberFormat="1" applyFont="1" applyFill="1" applyBorder="1" applyAlignment="1" applyProtection="1">
      <alignment horizontal="center" vertical="center" shrinkToFit="1"/>
      <protection locked="0"/>
    </xf>
    <xf numFmtId="0" fontId="100" fillId="33" borderId="51" xfId="62" applyFont="1" applyFill="1" applyBorder="1" applyAlignment="1">
      <alignment horizontal="distributed" vertical="center"/>
      <protection/>
    </xf>
    <xf numFmtId="0" fontId="100" fillId="33" borderId="52" xfId="62" applyFont="1" applyFill="1" applyBorder="1" applyAlignment="1">
      <alignment horizontal="distributed" vertical="center"/>
      <protection/>
    </xf>
    <xf numFmtId="0" fontId="100" fillId="33" borderId="53" xfId="62" applyFont="1" applyFill="1" applyBorder="1" applyAlignment="1">
      <alignment horizontal="distributed" vertical="center"/>
      <protection/>
    </xf>
    <xf numFmtId="206" fontId="112" fillId="33" borderId="54" xfId="62" applyNumberFormat="1" applyFont="1" applyFill="1" applyBorder="1" applyAlignment="1" applyProtection="1">
      <alignment horizontal="right" vertical="center" shrinkToFit="1"/>
      <protection locked="0"/>
    </xf>
    <xf numFmtId="206" fontId="112" fillId="33" borderId="52" xfId="62" applyNumberFormat="1" applyFont="1" applyFill="1" applyBorder="1" applyAlignment="1" applyProtection="1">
      <alignment horizontal="right" vertical="center" shrinkToFit="1"/>
      <protection locked="0"/>
    </xf>
    <xf numFmtId="206" fontId="112" fillId="33" borderId="55" xfId="62" applyNumberFormat="1" applyFont="1" applyFill="1" applyBorder="1" applyAlignment="1" applyProtection="1">
      <alignment horizontal="right" vertical="center" shrinkToFit="1"/>
      <protection locked="0"/>
    </xf>
    <xf numFmtId="0" fontId="99" fillId="33" borderId="0" xfId="62" applyFont="1" applyFill="1" applyAlignment="1">
      <alignment horizontal="center" vertical="center"/>
      <protection/>
    </xf>
    <xf numFmtId="0" fontId="100" fillId="33" borderId="0" xfId="62" applyFont="1" applyFill="1" applyAlignment="1">
      <alignment horizontal="distributed" vertical="center"/>
      <protection/>
    </xf>
    <xf numFmtId="58" fontId="22" fillId="6" borderId="0" xfId="62" applyNumberFormat="1" applyFont="1" applyFill="1" applyAlignment="1" applyProtection="1">
      <alignment horizontal="distributed" vertical="center"/>
      <protection locked="0"/>
    </xf>
    <xf numFmtId="196" fontId="111" fillId="33" borderId="18" xfId="62" applyNumberFormat="1" applyFont="1" applyFill="1" applyBorder="1" applyAlignment="1" applyProtection="1">
      <alignment horizontal="left" vertical="center" shrinkToFit="1"/>
      <protection locked="0"/>
    </xf>
    <xf numFmtId="0" fontId="108" fillId="33" borderId="18" xfId="62" applyFont="1" applyFill="1" applyBorder="1" applyAlignment="1" applyProtection="1">
      <alignment horizontal="left" vertical="center" shrinkToFit="1"/>
      <protection locked="0"/>
    </xf>
    <xf numFmtId="0" fontId="113" fillId="34" borderId="17" xfId="61" applyFont="1" applyFill="1" applyBorder="1" applyAlignment="1">
      <alignment horizontal="left" vertical="center" shrinkToFit="1"/>
      <protection/>
    </xf>
    <xf numFmtId="0" fontId="5" fillId="33" borderId="0" xfId="61" applyFont="1" applyFill="1" applyAlignment="1">
      <alignment vertical="center" shrinkToFit="1"/>
      <protection/>
    </xf>
    <xf numFmtId="0" fontId="19" fillId="33" borderId="0" xfId="61" applyFont="1" applyFill="1" applyAlignment="1">
      <alignment horizontal="center" vertical="center"/>
      <protection/>
    </xf>
    <xf numFmtId="0" fontId="3" fillId="33" borderId="0" xfId="61" applyFont="1" applyFill="1" applyAlignment="1">
      <alignment vertical="center" wrapText="1"/>
      <protection/>
    </xf>
    <xf numFmtId="0" fontId="0" fillId="33" borderId="0" xfId="61" applyFont="1" applyFill="1" applyAlignment="1">
      <alignment vertical="center" shrinkToFit="1"/>
      <protection/>
    </xf>
    <xf numFmtId="0" fontId="15" fillId="33" borderId="0" xfId="61" applyFont="1" applyFill="1" applyAlignment="1">
      <alignment vertical="center" shrinkToFit="1"/>
      <protection/>
    </xf>
    <xf numFmtId="0" fontId="114" fillId="34" borderId="18" xfId="61" applyFont="1" applyFill="1" applyBorder="1" applyAlignment="1">
      <alignment vertical="center" shrinkToFit="1"/>
      <protection/>
    </xf>
    <xf numFmtId="0" fontId="8" fillId="0" borderId="16" xfId="0" applyFont="1" applyFill="1" applyBorder="1" applyAlignment="1" applyProtection="1">
      <alignment horizontal="center" vertical="center" shrinkToFit="1"/>
      <protection/>
    </xf>
    <xf numFmtId="196" fontId="5" fillId="0" borderId="23" xfId="49" applyNumberFormat="1" applyFont="1" applyBorder="1" applyAlignment="1">
      <alignment horizontal="center" vertical="center" shrinkToFit="1"/>
    </xf>
    <xf numFmtId="188" fontId="13" fillId="0" borderId="23" xfId="49" applyNumberFormat="1" applyFont="1" applyBorder="1" applyAlignment="1">
      <alignment horizontal="right" vertical="center" shrinkToFit="1"/>
    </xf>
    <xf numFmtId="0" fontId="3" fillId="0" borderId="16" xfId="0" applyFont="1" applyFill="1" applyBorder="1" applyAlignment="1">
      <alignment horizontal="center" vertical="center" shrinkToFit="1"/>
    </xf>
    <xf numFmtId="188" fontId="10" fillId="0" borderId="16" xfId="0" applyNumberFormat="1" applyFont="1" applyFill="1" applyBorder="1" applyAlignment="1" applyProtection="1">
      <alignment horizontal="right" vertical="center" shrinkToFit="1"/>
      <protection/>
    </xf>
    <xf numFmtId="196" fontId="5" fillId="0" borderId="23" xfId="0" applyNumberFormat="1" applyFont="1" applyBorder="1" applyAlignment="1">
      <alignment horizontal="center" vertical="center" shrinkToFit="1"/>
    </xf>
    <xf numFmtId="197" fontId="10" fillId="0" borderId="0" xfId="49" applyNumberFormat="1" applyFont="1" applyBorder="1" applyAlignment="1">
      <alignment horizontal="center" vertical="center" shrinkToFit="1"/>
    </xf>
    <xf numFmtId="0" fontId="2" fillId="0" borderId="0" xfId="0" applyFont="1" applyAlignment="1">
      <alignment horizontal="center" vertical="center"/>
    </xf>
    <xf numFmtId="0" fontId="3" fillId="0" borderId="18" xfId="0" applyFont="1" applyBorder="1" applyAlignment="1">
      <alignment vertical="center"/>
    </xf>
    <xf numFmtId="0" fontId="3" fillId="0" borderId="18" xfId="0" applyFont="1" applyFill="1" applyBorder="1" applyAlignment="1">
      <alignment horizontal="left" vertical="center"/>
    </xf>
    <xf numFmtId="0" fontId="105" fillId="0" borderId="0" xfId="0" applyFont="1" applyFill="1" applyBorder="1" applyAlignment="1">
      <alignment vertical="center"/>
    </xf>
    <xf numFmtId="0" fontId="3" fillId="0" borderId="16" xfId="0" applyFont="1" applyBorder="1" applyAlignment="1">
      <alignment horizontal="center" vertical="center" shrinkToFit="1"/>
    </xf>
    <xf numFmtId="0" fontId="3" fillId="0" borderId="16" xfId="0" applyFont="1" applyFill="1" applyBorder="1" applyAlignment="1" applyProtection="1">
      <alignment horizontal="center" vertical="center" shrinkToFit="1"/>
      <protection/>
    </xf>
    <xf numFmtId="188" fontId="10" fillId="0" borderId="16" xfId="49" applyNumberFormat="1" applyFont="1" applyFill="1" applyBorder="1" applyAlignment="1">
      <alignment horizontal="right" vertical="center" shrinkToFi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8" fillId="0" borderId="14"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shrinkToFit="1"/>
      <protection locked="0"/>
    </xf>
    <xf numFmtId="0" fontId="8" fillId="28" borderId="14" xfId="0" applyFont="1" applyFill="1" applyBorder="1" applyAlignment="1" applyProtection="1">
      <alignment horizontal="left" vertical="center" shrinkToFit="1"/>
      <protection locked="0"/>
    </xf>
    <xf numFmtId="0" fontId="8" fillId="28" borderId="17" xfId="0" applyFont="1" applyFill="1" applyBorder="1" applyAlignment="1" applyProtection="1">
      <alignment horizontal="left" vertical="center" shrinkToFit="1"/>
      <protection locked="0"/>
    </xf>
    <xf numFmtId="0" fontId="8" fillId="28" borderId="15" xfId="0" applyFont="1" applyFill="1" applyBorder="1" applyAlignment="1" applyProtection="1">
      <alignment horizontal="left" vertical="center" shrinkToFit="1"/>
      <protection locked="0"/>
    </xf>
    <xf numFmtId="188" fontId="3" fillId="28" borderId="59" xfId="49" applyNumberFormat="1" applyFont="1" applyFill="1" applyBorder="1" applyAlignment="1" applyProtection="1">
      <alignment horizontal="left" vertical="center" shrinkToFit="1"/>
      <protection locked="0"/>
    </xf>
    <xf numFmtId="188" fontId="3" fillId="28" borderId="60" xfId="49" applyNumberFormat="1" applyFont="1" applyFill="1" applyBorder="1" applyAlignment="1" applyProtection="1">
      <alignment horizontal="left" vertical="center" shrinkToFit="1"/>
      <protection locked="0"/>
    </xf>
    <xf numFmtId="188" fontId="3" fillId="28" borderId="61" xfId="49" applyNumberFormat="1" applyFont="1" applyFill="1" applyBorder="1" applyAlignment="1" applyProtection="1">
      <alignment horizontal="left" vertical="center" shrinkToFit="1"/>
      <protection locked="0"/>
    </xf>
    <xf numFmtId="188" fontId="3" fillId="0" borderId="0" xfId="0" applyNumberFormat="1" applyFont="1" applyAlignment="1" applyProtection="1">
      <alignment horizontal="right" vertical="center" shrinkToFit="1"/>
      <protection/>
    </xf>
    <xf numFmtId="186" fontId="8" fillId="0" borderId="0" xfId="0" applyNumberFormat="1" applyFont="1" applyFill="1" applyBorder="1" applyAlignment="1" applyProtection="1">
      <alignment horizontal="distributed" vertical="distributed"/>
      <protection locked="0"/>
    </xf>
    <xf numFmtId="49" fontId="3" fillId="0" borderId="0" xfId="0" applyNumberFormat="1" applyFont="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15" xfId="0" applyFont="1" applyBorder="1" applyAlignment="1">
      <alignment horizontal="distributed"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8" xfId="0" applyFont="1" applyBorder="1" applyAlignment="1">
      <alignment horizontal="center" vertical="center" shrinkToFit="1"/>
    </xf>
    <xf numFmtId="188" fontId="5" fillId="28" borderId="16" xfId="0" applyNumberFormat="1" applyFont="1" applyFill="1" applyBorder="1" applyAlignment="1" applyProtection="1">
      <alignment horizontal="right" vertical="center" shrinkToFit="1"/>
      <protection locked="0"/>
    </xf>
    <xf numFmtId="0" fontId="9" fillId="28" borderId="22" xfId="0" applyFont="1" applyFill="1" applyBorder="1" applyAlignment="1" applyProtection="1">
      <alignment horizontal="left" vertical="center" shrinkToFit="1"/>
      <protection locked="0"/>
    </xf>
    <xf numFmtId="0" fontId="9" fillId="28" borderId="23" xfId="0" applyFont="1" applyFill="1" applyBorder="1" applyAlignment="1" applyProtection="1">
      <alignment horizontal="left" vertical="center" shrinkToFit="1"/>
      <protection locked="0"/>
    </xf>
    <xf numFmtId="0" fontId="9" fillId="28" borderId="26" xfId="0" applyFont="1" applyFill="1" applyBorder="1" applyAlignment="1" applyProtection="1">
      <alignment horizontal="left" vertical="center" shrinkToFit="1"/>
      <protection locked="0"/>
    </xf>
    <xf numFmtId="0" fontId="9" fillId="28" borderId="25" xfId="0" applyFont="1" applyFill="1" applyBorder="1" applyAlignment="1" applyProtection="1">
      <alignment horizontal="left" vertical="center" shrinkToFit="1"/>
      <protection locked="0"/>
    </xf>
    <xf numFmtId="0" fontId="9" fillId="28" borderId="18" xfId="0" applyFont="1" applyFill="1" applyBorder="1" applyAlignment="1" applyProtection="1">
      <alignment horizontal="left" vertical="center" shrinkToFit="1"/>
      <protection locked="0"/>
    </xf>
    <xf numFmtId="0" fontId="9" fillId="28" borderId="28" xfId="0" applyFont="1" applyFill="1" applyBorder="1" applyAlignment="1" applyProtection="1">
      <alignment horizontal="left" vertical="center" shrinkToFit="1"/>
      <protection locked="0"/>
    </xf>
    <xf numFmtId="201" fontId="3" fillId="0" borderId="22" xfId="0" applyNumberFormat="1" applyFont="1" applyFill="1" applyBorder="1" applyAlignment="1" applyProtection="1">
      <alignment horizontal="center" vertical="center" wrapText="1"/>
      <protection locked="0"/>
    </xf>
    <xf numFmtId="201" fontId="3" fillId="0" borderId="23" xfId="0" applyNumberFormat="1" applyFont="1" applyFill="1" applyBorder="1" applyAlignment="1" applyProtection="1">
      <alignment horizontal="center" vertical="center"/>
      <protection locked="0"/>
    </xf>
    <xf numFmtId="201" fontId="3" fillId="0" borderId="26" xfId="0" applyNumberFormat="1" applyFont="1" applyFill="1" applyBorder="1" applyAlignment="1" applyProtection="1">
      <alignment horizontal="center" vertical="center"/>
      <protection locked="0"/>
    </xf>
    <xf numFmtId="201" fontId="3" fillId="0" borderId="24" xfId="0" applyNumberFormat="1" applyFont="1" applyFill="1" applyBorder="1" applyAlignment="1" applyProtection="1">
      <alignment horizontal="center" vertical="center"/>
      <protection locked="0"/>
    </xf>
    <xf numFmtId="201" fontId="3" fillId="0" borderId="0" xfId="0" applyNumberFormat="1" applyFont="1" applyFill="1" applyBorder="1" applyAlignment="1" applyProtection="1">
      <alignment horizontal="center" vertical="center"/>
      <protection locked="0"/>
    </xf>
    <xf numFmtId="201" fontId="3" fillId="0" borderId="27" xfId="0" applyNumberFormat="1" applyFont="1" applyFill="1" applyBorder="1" applyAlignment="1" applyProtection="1">
      <alignment horizontal="center" vertical="center"/>
      <protection locked="0"/>
    </xf>
    <xf numFmtId="201" fontId="3" fillId="0" borderId="25" xfId="0" applyNumberFormat="1" applyFont="1" applyFill="1" applyBorder="1" applyAlignment="1" applyProtection="1">
      <alignment horizontal="center" vertical="center"/>
      <protection locked="0"/>
    </xf>
    <xf numFmtId="201" fontId="3" fillId="0" borderId="18" xfId="0" applyNumberFormat="1" applyFont="1" applyFill="1" applyBorder="1" applyAlignment="1" applyProtection="1">
      <alignment horizontal="center" vertical="center"/>
      <protection locked="0"/>
    </xf>
    <xf numFmtId="201" fontId="3" fillId="0" borderId="28" xfId="0" applyNumberFormat="1" applyFont="1" applyFill="1" applyBorder="1" applyAlignment="1" applyProtection="1">
      <alignment horizontal="center" vertical="center"/>
      <protection locked="0"/>
    </xf>
    <xf numFmtId="38" fontId="3" fillId="28" borderId="22" xfId="49" applyFont="1" applyFill="1" applyBorder="1" applyAlignment="1" applyProtection="1">
      <alignment horizontal="center" vertical="center" shrinkToFit="1"/>
      <protection locked="0"/>
    </xf>
    <xf numFmtId="38" fontId="3" fillId="28" borderId="23" xfId="49" applyFont="1" applyFill="1" applyBorder="1" applyAlignment="1" applyProtection="1">
      <alignment horizontal="center" vertical="center" shrinkToFit="1"/>
      <protection locked="0"/>
    </xf>
    <xf numFmtId="38" fontId="3" fillId="28" borderId="26" xfId="49" applyFont="1" applyFill="1" applyBorder="1" applyAlignment="1" applyProtection="1">
      <alignment horizontal="center" vertical="center" shrinkToFit="1"/>
      <protection locked="0"/>
    </xf>
    <xf numFmtId="38" fontId="3" fillId="28" borderId="24" xfId="49" applyFont="1" applyFill="1" applyBorder="1" applyAlignment="1" applyProtection="1">
      <alignment horizontal="center" vertical="center" shrinkToFit="1"/>
      <protection locked="0"/>
    </xf>
    <xf numFmtId="38" fontId="3" fillId="28" borderId="0" xfId="49" applyFont="1" applyFill="1" applyBorder="1" applyAlignment="1" applyProtection="1">
      <alignment horizontal="center" vertical="center" shrinkToFit="1"/>
      <protection locked="0"/>
    </xf>
    <xf numFmtId="38" fontId="3" fillId="28" borderId="27" xfId="49" applyFont="1" applyFill="1" applyBorder="1" applyAlignment="1" applyProtection="1">
      <alignment horizontal="center" vertical="center" shrinkToFit="1"/>
      <protection locked="0"/>
    </xf>
    <xf numFmtId="38" fontId="3" fillId="28" borderId="25" xfId="49" applyFont="1" applyFill="1" applyBorder="1" applyAlignment="1" applyProtection="1">
      <alignment horizontal="center" vertical="center" shrinkToFit="1"/>
      <protection locked="0"/>
    </xf>
    <xf numFmtId="38" fontId="3" fillId="28" borderId="18" xfId="49" applyFont="1" applyFill="1" applyBorder="1" applyAlignment="1" applyProtection="1">
      <alignment horizontal="center" vertical="center" shrinkToFit="1"/>
      <protection locked="0"/>
    </xf>
    <xf numFmtId="38" fontId="3" fillId="28" borderId="28" xfId="49" applyFont="1" applyFill="1" applyBorder="1" applyAlignment="1" applyProtection="1">
      <alignment horizontal="center" vertical="center" shrinkToFit="1"/>
      <protection locked="0"/>
    </xf>
    <xf numFmtId="188" fontId="3" fillId="28" borderId="62" xfId="49" applyNumberFormat="1" applyFont="1" applyFill="1" applyBorder="1" applyAlignment="1" applyProtection="1">
      <alignment horizontal="left" vertical="center" shrinkToFit="1"/>
      <protection locked="0"/>
    </xf>
    <xf numFmtId="188" fontId="3" fillId="28" borderId="63" xfId="49" applyNumberFormat="1" applyFont="1" applyFill="1" applyBorder="1" applyAlignment="1" applyProtection="1">
      <alignment horizontal="left" vertical="center" shrinkToFit="1"/>
      <protection locked="0"/>
    </xf>
    <xf numFmtId="188" fontId="3" fillId="28" borderId="64" xfId="49" applyNumberFormat="1" applyFont="1" applyFill="1" applyBorder="1" applyAlignment="1" applyProtection="1">
      <alignment horizontal="left" vertical="center" shrinkToFit="1"/>
      <protection locked="0"/>
    </xf>
    <xf numFmtId="188" fontId="3" fillId="28" borderId="65" xfId="49" applyNumberFormat="1" applyFont="1" applyFill="1" applyBorder="1" applyAlignment="1" applyProtection="1">
      <alignment horizontal="left" vertical="center" shrinkToFit="1"/>
      <protection locked="0"/>
    </xf>
    <xf numFmtId="188" fontId="3" fillId="28" borderId="66" xfId="49" applyNumberFormat="1" applyFont="1" applyFill="1" applyBorder="1" applyAlignment="1" applyProtection="1">
      <alignment horizontal="left" vertical="center" shrinkToFit="1"/>
      <protection locked="0"/>
    </xf>
    <xf numFmtId="188" fontId="3" fillId="28" borderId="67" xfId="49" applyNumberFormat="1" applyFont="1" applyFill="1" applyBorder="1" applyAlignment="1" applyProtection="1">
      <alignment horizontal="left" vertical="center" shrinkToFit="1"/>
      <protection locked="0"/>
    </xf>
    <xf numFmtId="188" fontId="5" fillId="0" borderId="16" xfId="49" applyNumberFormat="1" applyFont="1" applyBorder="1" applyAlignment="1">
      <alignment horizontal="right"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201" fontId="3" fillId="0" borderId="24" xfId="0" applyNumberFormat="1" applyFont="1" applyFill="1" applyBorder="1" applyAlignment="1" applyProtection="1">
      <alignment horizontal="center" vertical="center" wrapText="1"/>
      <protection locked="0"/>
    </xf>
    <xf numFmtId="201" fontId="3" fillId="0" borderId="22" xfId="0" applyNumberFormat="1" applyFont="1" applyFill="1" applyBorder="1" applyAlignment="1" applyProtection="1">
      <alignment horizontal="center" vertical="center"/>
      <protection locked="0"/>
    </xf>
    <xf numFmtId="201" fontId="3" fillId="0" borderId="74" xfId="0" applyNumberFormat="1" applyFont="1" applyFill="1" applyBorder="1" applyAlignment="1" applyProtection="1">
      <alignment horizontal="center" vertical="center"/>
      <protection locked="0"/>
    </xf>
    <xf numFmtId="201" fontId="3" fillId="0" borderId="75" xfId="0" applyNumberFormat="1" applyFont="1" applyFill="1" applyBorder="1" applyAlignment="1" applyProtection="1">
      <alignment horizontal="center" vertical="center"/>
      <protection locked="0"/>
    </xf>
    <xf numFmtId="201" fontId="3" fillId="0" borderId="76" xfId="0" applyNumberFormat="1"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188" fontId="3" fillId="0" borderId="22" xfId="0" applyNumberFormat="1" applyFont="1" applyBorder="1" applyAlignment="1">
      <alignment horizontal="right" vertical="center"/>
    </xf>
    <xf numFmtId="188" fontId="3" fillId="0" borderId="23" xfId="0" applyNumberFormat="1" applyFont="1" applyBorder="1" applyAlignment="1">
      <alignment horizontal="right" vertical="center"/>
    </xf>
    <xf numFmtId="188" fontId="3" fillId="0" borderId="26" xfId="0" applyNumberFormat="1" applyFont="1" applyBorder="1" applyAlignment="1">
      <alignment horizontal="right" vertical="center"/>
    </xf>
    <xf numFmtId="188" fontId="3" fillId="0" borderId="24" xfId="0" applyNumberFormat="1" applyFont="1" applyBorder="1" applyAlignment="1">
      <alignment horizontal="right" vertical="center"/>
    </xf>
    <xf numFmtId="188" fontId="3" fillId="0" borderId="0" xfId="0" applyNumberFormat="1" applyFont="1" applyBorder="1" applyAlignment="1">
      <alignment horizontal="right" vertical="center"/>
    </xf>
    <xf numFmtId="188" fontId="3" fillId="0" borderId="27" xfId="0" applyNumberFormat="1" applyFont="1" applyBorder="1" applyAlignment="1">
      <alignment horizontal="right" vertical="center"/>
    </xf>
    <xf numFmtId="188" fontId="3" fillId="0" borderId="25" xfId="0" applyNumberFormat="1" applyFont="1" applyBorder="1" applyAlignment="1">
      <alignment horizontal="right" vertical="center"/>
    </xf>
    <xf numFmtId="188" fontId="3" fillId="0" borderId="18" xfId="0" applyNumberFormat="1" applyFont="1" applyBorder="1" applyAlignment="1">
      <alignment horizontal="right" vertical="center"/>
    </xf>
    <xf numFmtId="188" fontId="3" fillId="0" borderId="28" xfId="0" applyNumberFormat="1" applyFont="1" applyBorder="1" applyAlignment="1">
      <alignment horizontal="right" vertical="center"/>
    </xf>
    <xf numFmtId="188" fontId="9" fillId="0" borderId="77" xfId="0" applyNumberFormat="1" applyFont="1" applyBorder="1" applyAlignment="1">
      <alignment horizontal="center" vertical="center"/>
    </xf>
    <xf numFmtId="188" fontId="9" fillId="0" borderId="78" xfId="0" applyNumberFormat="1" applyFont="1" applyBorder="1" applyAlignment="1">
      <alignment horizontal="center" vertical="center"/>
    </xf>
    <xf numFmtId="188" fontId="9" fillId="0" borderId="79" xfId="0" applyNumberFormat="1" applyFont="1" applyBorder="1" applyAlignment="1">
      <alignment horizontal="center" vertical="center"/>
    </xf>
    <xf numFmtId="188" fontId="9" fillId="0" borderId="80" xfId="0" applyNumberFormat="1" applyFont="1" applyBorder="1" applyAlignment="1">
      <alignment horizontal="center" vertical="center"/>
    </xf>
    <xf numFmtId="188" fontId="9" fillId="0" borderId="81" xfId="0" applyNumberFormat="1" applyFont="1" applyBorder="1" applyAlignment="1">
      <alignment horizontal="center" vertical="center"/>
    </xf>
    <xf numFmtId="188" fontId="9" fillId="0" borderId="82" xfId="0" applyNumberFormat="1" applyFont="1" applyBorder="1" applyAlignment="1">
      <alignment horizontal="center" vertical="center"/>
    </xf>
    <xf numFmtId="188" fontId="9" fillId="0" borderId="83" xfId="0" applyNumberFormat="1" applyFont="1" applyBorder="1" applyAlignment="1">
      <alignment horizontal="center" vertical="center"/>
    </xf>
    <xf numFmtId="188" fontId="9" fillId="0" borderId="84" xfId="0" applyNumberFormat="1" applyFont="1" applyBorder="1" applyAlignment="1">
      <alignment horizontal="center" vertical="center"/>
    </xf>
    <xf numFmtId="188" fontId="9" fillId="0" borderId="85" xfId="0" applyNumberFormat="1" applyFont="1" applyBorder="1" applyAlignment="1">
      <alignment horizontal="center" vertical="center"/>
    </xf>
    <xf numFmtId="188" fontId="13" fillId="0" borderId="23" xfId="49" applyNumberFormat="1" applyFont="1" applyBorder="1" applyAlignment="1">
      <alignment horizontal="center" vertical="center"/>
    </xf>
    <xf numFmtId="196" fontId="5" fillId="0" borderId="23" xfId="49" applyNumberFormat="1" applyFont="1" applyBorder="1" applyAlignment="1">
      <alignment horizontal="center" vertical="center"/>
    </xf>
    <xf numFmtId="188" fontId="10" fillId="0" borderId="23" xfId="49" applyNumberFormat="1" applyFont="1" applyBorder="1" applyAlignment="1">
      <alignment horizontal="center" vertical="center" shrinkToFit="1"/>
    </xf>
    <xf numFmtId="196" fontId="5" fillId="0" borderId="23" xfId="0" applyNumberFormat="1" applyFont="1" applyBorder="1" applyAlignment="1">
      <alignment horizontal="center" vertical="center"/>
    </xf>
    <xf numFmtId="197" fontId="5" fillId="0" borderId="0" xfId="49" applyNumberFormat="1" applyFont="1" applyBorder="1" applyAlignment="1">
      <alignment horizontal="center" vertical="center" shrinkToFit="1"/>
    </xf>
    <xf numFmtId="189" fontId="8" fillId="0" borderId="0" xfId="0" applyNumberFormat="1" applyFont="1" applyFill="1" applyBorder="1" applyAlignment="1" applyProtection="1">
      <alignment horizontal="distributed" vertical="distributed"/>
      <protection locked="0"/>
    </xf>
    <xf numFmtId="202" fontId="3" fillId="0" borderId="44" xfId="0" applyNumberFormat="1" applyFont="1" applyBorder="1" applyAlignment="1">
      <alignment horizontal="center" vertical="center"/>
    </xf>
    <xf numFmtId="202" fontId="3" fillId="0" borderId="46" xfId="0" applyNumberFormat="1" applyFont="1" applyBorder="1" applyAlignment="1">
      <alignment horizontal="center" vertical="center"/>
    </xf>
    <xf numFmtId="202" fontId="3" fillId="0" borderId="31" xfId="0" applyNumberFormat="1" applyFont="1" applyBorder="1" applyAlignment="1">
      <alignment horizontal="center" vertical="center"/>
    </xf>
    <xf numFmtId="202" fontId="3" fillId="0" borderId="86" xfId="0" applyNumberFormat="1" applyFont="1" applyBorder="1" applyAlignment="1">
      <alignment horizontal="center" vertical="center"/>
    </xf>
    <xf numFmtId="202" fontId="3" fillId="0" borderId="39" xfId="0" applyNumberFormat="1" applyFont="1" applyBorder="1" applyAlignment="1">
      <alignment horizontal="center" vertical="center"/>
    </xf>
    <xf numFmtId="202" fontId="3" fillId="0" borderId="45" xfId="0" applyNumberFormat="1" applyFont="1" applyBorder="1" applyAlignment="1">
      <alignment horizontal="center" vertical="center"/>
    </xf>
    <xf numFmtId="202" fontId="3" fillId="0" borderId="44" xfId="0" applyNumberFormat="1" applyFont="1" applyBorder="1" applyAlignment="1">
      <alignment horizontal="center" vertical="center" shrinkToFit="1"/>
    </xf>
    <xf numFmtId="202" fontId="3" fillId="0" borderId="39" xfId="0" applyNumberFormat="1" applyFont="1" applyBorder="1" applyAlignment="1">
      <alignment horizontal="center" vertical="center" shrinkToFit="1"/>
    </xf>
    <xf numFmtId="202" fontId="3" fillId="0" borderId="45" xfId="0" applyNumberFormat="1" applyFont="1" applyBorder="1" applyAlignment="1">
      <alignment horizontal="center" vertical="center" shrinkToFit="1"/>
    </xf>
    <xf numFmtId="202" fontId="3" fillId="28" borderId="24" xfId="0" applyNumberFormat="1" applyFont="1" applyFill="1" applyBorder="1" applyAlignment="1">
      <alignment horizontal="left" vertical="center"/>
    </xf>
    <xf numFmtId="202" fontId="3" fillId="28" borderId="0" xfId="0" applyNumberFormat="1" applyFont="1" applyFill="1" applyBorder="1" applyAlignment="1">
      <alignment horizontal="left" vertical="center"/>
    </xf>
    <xf numFmtId="202" fontId="3" fillId="28" borderId="47" xfId="0" applyNumberFormat="1" applyFont="1" applyFill="1" applyBorder="1" applyAlignment="1">
      <alignment horizontal="left" vertical="center"/>
    </xf>
    <xf numFmtId="202" fontId="3" fillId="28" borderId="25" xfId="0" applyNumberFormat="1" applyFont="1" applyFill="1" applyBorder="1" applyAlignment="1">
      <alignment horizontal="left" vertical="center"/>
    </xf>
    <xf numFmtId="202" fontId="3" fillId="28" borderId="18" xfId="0" applyNumberFormat="1" applyFont="1" applyFill="1" applyBorder="1" applyAlignment="1">
      <alignment horizontal="left" vertical="center"/>
    </xf>
    <xf numFmtId="202" fontId="3" fillId="28" borderId="87" xfId="0" applyNumberFormat="1" applyFont="1" applyFill="1" applyBorder="1" applyAlignment="1">
      <alignment horizontal="left" vertical="center"/>
    </xf>
    <xf numFmtId="183" fontId="3" fillId="28" borderId="46" xfId="0" applyNumberFormat="1" applyFont="1" applyFill="1" applyBorder="1" applyAlignment="1">
      <alignment horizontal="center" vertical="center" shrinkToFit="1"/>
    </xf>
    <xf numFmtId="183" fontId="3" fillId="28" borderId="0" xfId="0" applyNumberFormat="1" applyFont="1" applyFill="1" applyBorder="1" applyAlignment="1">
      <alignment horizontal="center" vertical="center" shrinkToFit="1"/>
    </xf>
    <xf numFmtId="183" fontId="3" fillId="28" borderId="47" xfId="0" applyNumberFormat="1" applyFont="1" applyFill="1" applyBorder="1" applyAlignment="1">
      <alignment horizontal="center" vertical="center" shrinkToFit="1"/>
    </xf>
    <xf numFmtId="183" fontId="3" fillId="28" borderId="88" xfId="0" applyNumberFormat="1" applyFont="1" applyFill="1" applyBorder="1" applyAlignment="1">
      <alignment horizontal="center" vertical="center" shrinkToFit="1"/>
    </xf>
    <xf numFmtId="183" fontId="3" fillId="28" borderId="18" xfId="0" applyNumberFormat="1" applyFont="1" applyFill="1" applyBorder="1" applyAlignment="1">
      <alignment horizontal="center" vertical="center" shrinkToFit="1"/>
    </xf>
    <xf numFmtId="183" fontId="3" fillId="28" borderId="87" xfId="0" applyNumberFormat="1" applyFont="1" applyFill="1" applyBorder="1" applyAlignment="1">
      <alignment horizontal="center" vertical="center" shrinkToFit="1"/>
    </xf>
    <xf numFmtId="202" fontId="3" fillId="0" borderId="24" xfId="0" applyNumberFormat="1" applyFont="1" applyBorder="1" applyAlignment="1">
      <alignment horizontal="center" vertical="center" wrapText="1"/>
    </xf>
    <xf numFmtId="202" fontId="3" fillId="0" borderId="0" xfId="0" applyNumberFormat="1" applyFont="1" applyBorder="1" applyAlignment="1">
      <alignment horizontal="center" vertical="center" wrapText="1"/>
    </xf>
    <xf numFmtId="202" fontId="3" fillId="0" borderId="47" xfId="0" applyNumberFormat="1" applyFont="1" applyBorder="1" applyAlignment="1">
      <alignment horizontal="center" vertical="center" wrapText="1"/>
    </xf>
    <xf numFmtId="202" fontId="3" fillId="0" borderId="89" xfId="0" applyNumberFormat="1" applyFont="1" applyBorder="1" applyAlignment="1">
      <alignment horizontal="right" vertical="center" shrinkToFit="1"/>
    </xf>
    <xf numFmtId="202" fontId="3" fillId="0" borderId="63" xfId="0" applyNumberFormat="1" applyFont="1" applyBorder="1" applyAlignment="1">
      <alignment horizontal="right" vertical="center" shrinkToFit="1"/>
    </xf>
    <xf numFmtId="38" fontId="9" fillId="28" borderId="63" xfId="49" applyFont="1" applyFill="1" applyBorder="1" applyAlignment="1" applyProtection="1">
      <alignment horizontal="right" vertical="center" shrinkToFit="1"/>
      <protection locked="0"/>
    </xf>
    <xf numFmtId="202" fontId="6" fillId="28" borderId="24" xfId="0" applyNumberFormat="1" applyFont="1" applyFill="1" applyBorder="1" applyAlignment="1" applyProtection="1">
      <alignment horizontal="left" vertical="top" wrapText="1"/>
      <protection locked="0"/>
    </xf>
    <xf numFmtId="202" fontId="6" fillId="28" borderId="0" xfId="0" applyNumberFormat="1" applyFont="1" applyFill="1" applyBorder="1" applyAlignment="1" applyProtection="1">
      <alignment horizontal="left" vertical="top" wrapText="1"/>
      <protection locked="0"/>
    </xf>
    <xf numFmtId="202" fontId="6" fillId="28" borderId="47" xfId="0" applyNumberFormat="1" applyFont="1" applyFill="1" applyBorder="1" applyAlignment="1" applyProtection="1">
      <alignment horizontal="left" vertical="top" wrapText="1"/>
      <protection locked="0"/>
    </xf>
    <xf numFmtId="202" fontId="6" fillId="28" borderId="90" xfId="0" applyNumberFormat="1" applyFont="1" applyFill="1" applyBorder="1" applyAlignment="1" applyProtection="1">
      <alignment horizontal="left" vertical="top" wrapText="1"/>
      <protection locked="0"/>
    </xf>
    <xf numFmtId="202" fontId="6" fillId="28" borderId="32" xfId="0" applyNumberFormat="1" applyFont="1" applyFill="1" applyBorder="1" applyAlignment="1" applyProtection="1">
      <alignment horizontal="left" vertical="top" wrapText="1"/>
      <protection locked="0"/>
    </xf>
    <xf numFmtId="202" fontId="6" fillId="28" borderId="13" xfId="0" applyNumberFormat="1" applyFont="1" applyFill="1" applyBorder="1" applyAlignment="1" applyProtection="1">
      <alignment horizontal="left" vertical="top" wrapText="1"/>
      <protection locked="0"/>
    </xf>
    <xf numFmtId="202" fontId="3" fillId="0" borderId="91" xfId="0" applyNumberFormat="1" applyFont="1" applyBorder="1" applyAlignment="1">
      <alignment horizontal="right" vertical="center" shrinkToFit="1"/>
    </xf>
    <xf numFmtId="202" fontId="3" fillId="0" borderId="60" xfId="0" applyNumberFormat="1" applyFont="1" applyBorder="1" applyAlignment="1">
      <alignment horizontal="right" vertical="center" shrinkToFit="1"/>
    </xf>
    <xf numFmtId="38" fontId="9" fillId="28" borderId="60" xfId="49" applyFont="1" applyFill="1" applyBorder="1" applyAlignment="1" applyProtection="1">
      <alignment horizontal="right" vertical="center" shrinkToFit="1"/>
      <protection locked="0"/>
    </xf>
    <xf numFmtId="202" fontId="3" fillId="0" borderId="92" xfId="0" applyNumberFormat="1" applyFont="1" applyBorder="1" applyAlignment="1">
      <alignment horizontal="right" vertical="center" shrinkToFit="1"/>
    </xf>
    <xf numFmtId="202" fontId="3" fillId="0" borderId="93" xfId="0" applyNumberFormat="1" applyFont="1" applyBorder="1" applyAlignment="1">
      <alignment horizontal="right" vertical="center" shrinkToFit="1"/>
    </xf>
    <xf numFmtId="38" fontId="9" fillId="28" borderId="93" xfId="49" applyFont="1" applyFill="1" applyBorder="1" applyAlignment="1" applyProtection="1">
      <alignment horizontal="right" vertical="center" shrinkToFit="1"/>
      <protection locked="0"/>
    </xf>
    <xf numFmtId="202" fontId="3" fillId="0" borderId="94" xfId="0" applyNumberFormat="1" applyFont="1" applyBorder="1" applyAlignment="1">
      <alignment horizontal="right" vertical="center" wrapText="1"/>
    </xf>
    <xf numFmtId="202" fontId="3" fillId="0" borderId="95" xfId="0" applyNumberFormat="1" applyFont="1" applyBorder="1" applyAlignment="1">
      <alignment horizontal="right" vertical="center" wrapText="1"/>
    </xf>
    <xf numFmtId="202" fontId="9" fillId="0" borderId="95" xfId="0" applyNumberFormat="1" applyFont="1" applyBorder="1" applyAlignment="1">
      <alignment horizontal="right" vertical="center" shrinkToFit="1"/>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15" xfId="0" applyFont="1" applyBorder="1" applyAlignment="1">
      <alignment horizontal="distributed" vertical="center"/>
    </xf>
    <xf numFmtId="188" fontId="5" fillId="28" borderId="22" xfId="0" applyNumberFormat="1" applyFont="1" applyFill="1" applyBorder="1" applyAlignment="1" applyProtection="1">
      <alignment horizontal="right" vertical="center" shrinkToFit="1"/>
      <protection locked="0"/>
    </xf>
    <xf numFmtId="188" fontId="5" fillId="28" borderId="23" xfId="0" applyNumberFormat="1" applyFont="1" applyFill="1" applyBorder="1" applyAlignment="1" applyProtection="1">
      <alignment horizontal="right" vertical="center" shrinkToFit="1"/>
      <protection locked="0"/>
    </xf>
    <xf numFmtId="188" fontId="5" fillId="28" borderId="26" xfId="0" applyNumberFormat="1" applyFont="1" applyFill="1" applyBorder="1" applyAlignment="1" applyProtection="1">
      <alignment horizontal="right" vertical="center" shrinkToFit="1"/>
      <protection locked="0"/>
    </xf>
    <xf numFmtId="188" fontId="5" fillId="28" borderId="25" xfId="0" applyNumberFormat="1" applyFont="1" applyFill="1" applyBorder="1" applyAlignment="1" applyProtection="1">
      <alignment horizontal="right" vertical="center" shrinkToFit="1"/>
      <protection locked="0"/>
    </xf>
    <xf numFmtId="188" fontId="5" fillId="28" borderId="18" xfId="0" applyNumberFormat="1" applyFont="1" applyFill="1" applyBorder="1" applyAlignment="1" applyProtection="1">
      <alignment horizontal="right" vertical="center" shrinkToFit="1"/>
      <protection locked="0"/>
    </xf>
    <xf numFmtId="188" fontId="5" fillId="28" borderId="28" xfId="0" applyNumberFormat="1" applyFont="1" applyFill="1" applyBorder="1" applyAlignment="1" applyProtection="1">
      <alignment horizontal="right" vertical="center" shrinkToFit="1"/>
      <protection locked="0"/>
    </xf>
    <xf numFmtId="188" fontId="9" fillId="28" borderId="62" xfId="49" applyNumberFormat="1" applyFont="1" applyFill="1" applyBorder="1" applyAlignment="1" applyProtection="1">
      <alignment horizontal="left" vertical="center" shrinkToFit="1"/>
      <protection locked="0"/>
    </xf>
    <xf numFmtId="188" fontId="9" fillId="28" borderId="63" xfId="49" applyNumberFormat="1" applyFont="1" applyFill="1" applyBorder="1" applyAlignment="1" applyProtection="1">
      <alignment horizontal="left" vertical="center" shrinkToFit="1"/>
      <protection locked="0"/>
    </xf>
    <xf numFmtId="188" fontId="9" fillId="28" borderId="64" xfId="49" applyNumberFormat="1" applyFont="1" applyFill="1" applyBorder="1" applyAlignment="1" applyProtection="1">
      <alignment horizontal="left" vertical="center" shrinkToFit="1"/>
      <protection locked="0"/>
    </xf>
    <xf numFmtId="188" fontId="9" fillId="28" borderId="59" xfId="49" applyNumberFormat="1" applyFont="1" applyFill="1" applyBorder="1" applyAlignment="1" applyProtection="1">
      <alignment horizontal="left" vertical="center" shrinkToFit="1"/>
      <protection locked="0"/>
    </xf>
    <xf numFmtId="188" fontId="9" fillId="28" borderId="60" xfId="49" applyNumberFormat="1" applyFont="1" applyFill="1" applyBorder="1" applyAlignment="1" applyProtection="1">
      <alignment horizontal="left" vertical="center" shrinkToFit="1"/>
      <protection locked="0"/>
    </xf>
    <xf numFmtId="188" fontId="9" fillId="28" borderId="61" xfId="49" applyNumberFormat="1" applyFont="1" applyFill="1" applyBorder="1" applyAlignment="1" applyProtection="1">
      <alignment horizontal="left" vertical="center" shrinkToFit="1"/>
      <protection locked="0"/>
    </xf>
    <xf numFmtId="188" fontId="9" fillId="28" borderId="65" xfId="49" applyNumberFormat="1" applyFont="1" applyFill="1" applyBorder="1" applyAlignment="1" applyProtection="1">
      <alignment horizontal="left" vertical="center" shrinkToFit="1"/>
      <protection locked="0"/>
    </xf>
    <xf numFmtId="188" fontId="9" fillId="28" borderId="66" xfId="49" applyNumberFormat="1" applyFont="1" applyFill="1" applyBorder="1" applyAlignment="1" applyProtection="1">
      <alignment horizontal="left" vertical="center" shrinkToFit="1"/>
      <protection locked="0"/>
    </xf>
    <xf numFmtId="188" fontId="9" fillId="28" borderId="67" xfId="49" applyNumberFormat="1" applyFont="1" applyFill="1" applyBorder="1" applyAlignment="1" applyProtection="1">
      <alignment horizontal="left" vertical="center" shrinkToFit="1"/>
      <protection locked="0"/>
    </xf>
    <xf numFmtId="188" fontId="9" fillId="28" borderId="74" xfId="49" applyNumberFormat="1" applyFont="1" applyFill="1" applyBorder="1" applyAlignment="1" applyProtection="1">
      <alignment horizontal="left" vertical="center" shrinkToFit="1"/>
      <protection locked="0"/>
    </xf>
    <xf numFmtId="188" fontId="9" fillId="28" borderId="75" xfId="49" applyNumberFormat="1" applyFont="1" applyFill="1" applyBorder="1" applyAlignment="1" applyProtection="1">
      <alignment horizontal="left" vertical="center" shrinkToFit="1"/>
      <protection locked="0"/>
    </xf>
    <xf numFmtId="188" fontId="9" fillId="28" borderId="76" xfId="49" applyNumberFormat="1" applyFont="1" applyFill="1" applyBorder="1" applyAlignment="1" applyProtection="1">
      <alignment horizontal="left" vertical="center" shrinkToFit="1"/>
      <protection locked="0"/>
    </xf>
    <xf numFmtId="188" fontId="8" fillId="28" borderId="62" xfId="49" applyNumberFormat="1"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14">
    <dxf>
      <fill>
        <patternFill>
          <bgColor theme="8" tint="0.7999799847602844"/>
        </patternFill>
      </fill>
    </dxf>
    <dxf>
      <fill>
        <patternFill>
          <bgColor theme="0"/>
        </patternFill>
      </fill>
    </dxf>
    <dxf>
      <fill>
        <patternFill>
          <bgColor theme="8" tint="0.7999799847602844"/>
        </patternFill>
      </fill>
    </dxf>
    <dxf>
      <fill>
        <patternFill>
          <bgColor theme="0"/>
        </patternFill>
      </fill>
    </dxf>
    <dxf>
      <fill>
        <patternFill>
          <bgColor theme="8" tint="0.7999799847602844"/>
        </patternFill>
      </fill>
    </dxf>
    <dxf>
      <fill>
        <patternFill>
          <bgColor rgb="FFFFFFCC"/>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5</xdr:row>
      <xdr:rowOff>0</xdr:rowOff>
    </xdr:from>
    <xdr:to>
      <xdr:col>16</xdr:col>
      <xdr:colOff>95250</xdr:colOff>
      <xdr:row>10</xdr:row>
      <xdr:rowOff>133350</xdr:rowOff>
    </xdr:to>
    <xdr:sp>
      <xdr:nvSpPr>
        <xdr:cNvPr id="1" name="正方形/長方形 2"/>
        <xdr:cNvSpPr>
          <a:spLocks/>
        </xdr:cNvSpPr>
      </xdr:nvSpPr>
      <xdr:spPr>
        <a:xfrm>
          <a:off x="5667375" y="2047875"/>
          <a:ext cx="6753225" cy="1714500"/>
        </a:xfrm>
        <a:prstGeom prst="rect">
          <a:avLst/>
        </a:prstGeom>
        <a:solidFill>
          <a:srgbClr val="FFFFFF"/>
        </a:solidFill>
        <a:ln w="19050" cmpd="sng">
          <a:solidFill>
            <a:srgbClr val="FFFFFF"/>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このシートは提出不要です</a:t>
          </a:r>
        </a:p>
      </xdr:txBody>
    </xdr:sp>
    <xdr:clientData/>
  </xdr:twoCellAnchor>
  <xdr:twoCellAnchor>
    <xdr:from>
      <xdr:col>6</xdr:col>
      <xdr:colOff>171450</xdr:colOff>
      <xdr:row>0</xdr:row>
      <xdr:rowOff>85725</xdr:rowOff>
    </xdr:from>
    <xdr:to>
      <xdr:col>13</xdr:col>
      <xdr:colOff>523875</xdr:colOff>
      <xdr:row>2</xdr:row>
      <xdr:rowOff>371475</xdr:rowOff>
    </xdr:to>
    <xdr:sp>
      <xdr:nvSpPr>
        <xdr:cNvPr id="2" name="正方形/長方形 3"/>
        <xdr:cNvSpPr>
          <a:spLocks/>
        </xdr:cNvSpPr>
      </xdr:nvSpPr>
      <xdr:spPr>
        <a:xfrm>
          <a:off x="5638800" y="85725"/>
          <a:ext cx="5153025" cy="84772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p>
      </xdr:txBody>
    </xdr:sp>
    <xdr:clientData/>
  </xdr:twoCellAnchor>
  <xdr:twoCellAnchor>
    <xdr:from>
      <xdr:col>6</xdr:col>
      <xdr:colOff>190500</xdr:colOff>
      <xdr:row>3</xdr:row>
      <xdr:rowOff>428625</xdr:rowOff>
    </xdr:from>
    <xdr:to>
      <xdr:col>13</xdr:col>
      <xdr:colOff>495300</xdr:colOff>
      <xdr:row>4</xdr:row>
      <xdr:rowOff>352425</xdr:rowOff>
    </xdr:to>
    <xdr:sp>
      <xdr:nvSpPr>
        <xdr:cNvPr id="3" name="正方形/長方形 4"/>
        <xdr:cNvSpPr>
          <a:spLocks/>
        </xdr:cNvSpPr>
      </xdr:nvSpPr>
      <xdr:spPr>
        <a:xfrm>
          <a:off x="5657850" y="1485900"/>
          <a:ext cx="5105400" cy="419100"/>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団体名には「小」、「中」まで入力ください。</a:t>
          </a:r>
        </a:p>
      </xdr:txBody>
    </xdr:sp>
    <xdr:clientData/>
  </xdr:twoCellAnchor>
  <xdr:twoCellAnchor>
    <xdr:from>
      <xdr:col>6</xdr:col>
      <xdr:colOff>180975</xdr:colOff>
      <xdr:row>2</xdr:row>
      <xdr:rowOff>447675</xdr:rowOff>
    </xdr:from>
    <xdr:to>
      <xdr:col>13</xdr:col>
      <xdr:colOff>495300</xdr:colOff>
      <xdr:row>3</xdr:row>
      <xdr:rowOff>342900</xdr:rowOff>
    </xdr:to>
    <xdr:sp>
      <xdr:nvSpPr>
        <xdr:cNvPr id="4" name="正方形/長方形 5"/>
        <xdr:cNvSpPr>
          <a:spLocks/>
        </xdr:cNvSpPr>
      </xdr:nvSpPr>
      <xdr:spPr>
        <a:xfrm>
          <a:off x="5648325" y="1009650"/>
          <a:ext cx="5114925" cy="390525"/>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補助年度は当該年度になっていますか？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19</xdr:row>
      <xdr:rowOff>114300</xdr:rowOff>
    </xdr:from>
    <xdr:to>
      <xdr:col>43</xdr:col>
      <xdr:colOff>342900</xdr:colOff>
      <xdr:row>24</xdr:row>
      <xdr:rowOff>114300</xdr:rowOff>
    </xdr:to>
    <xdr:sp>
      <xdr:nvSpPr>
        <xdr:cNvPr id="1" name="正方形/長方形 18"/>
        <xdr:cNvSpPr>
          <a:spLocks/>
        </xdr:cNvSpPr>
      </xdr:nvSpPr>
      <xdr:spPr>
        <a:xfrm>
          <a:off x="8953500" y="3590925"/>
          <a:ext cx="6153150"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95250</xdr:colOff>
      <xdr:row>22</xdr:row>
      <xdr:rowOff>28575</xdr:rowOff>
    </xdr:from>
    <xdr:to>
      <xdr:col>26</xdr:col>
      <xdr:colOff>9525</xdr:colOff>
      <xdr:row>22</xdr:row>
      <xdr:rowOff>28575</xdr:rowOff>
    </xdr:to>
    <xdr:sp>
      <xdr:nvSpPr>
        <xdr:cNvPr id="2" name="直線矢印コネクタ 20"/>
        <xdr:cNvSpPr>
          <a:spLocks/>
        </xdr:cNvSpPr>
      </xdr:nvSpPr>
      <xdr:spPr>
        <a:xfrm flipH="1">
          <a:off x="8343900" y="4076700"/>
          <a:ext cx="60007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247650</xdr:colOff>
      <xdr:row>20</xdr:row>
      <xdr:rowOff>0</xdr:rowOff>
    </xdr:from>
    <xdr:to>
      <xdr:col>43</xdr:col>
      <xdr:colOff>219075</xdr:colOff>
      <xdr:row>24</xdr:row>
      <xdr:rowOff>190500</xdr:rowOff>
    </xdr:to>
    <xdr:sp>
      <xdr:nvSpPr>
        <xdr:cNvPr id="1" name="正方形/長方形 18"/>
        <xdr:cNvSpPr>
          <a:spLocks/>
        </xdr:cNvSpPr>
      </xdr:nvSpPr>
      <xdr:spPr>
        <a:xfrm>
          <a:off x="8839200" y="366712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85725</xdr:colOff>
      <xdr:row>22</xdr:row>
      <xdr:rowOff>95250</xdr:rowOff>
    </xdr:from>
    <xdr:to>
      <xdr:col>25</xdr:col>
      <xdr:colOff>247650</xdr:colOff>
      <xdr:row>22</xdr:row>
      <xdr:rowOff>104775</xdr:rowOff>
    </xdr:to>
    <xdr:sp>
      <xdr:nvSpPr>
        <xdr:cNvPr id="2" name="直線矢印コネクタ 20"/>
        <xdr:cNvSpPr>
          <a:spLocks/>
        </xdr:cNvSpPr>
      </xdr:nvSpPr>
      <xdr:spPr>
        <a:xfrm flipH="1">
          <a:off x="8334375" y="4143375"/>
          <a:ext cx="50482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228600</xdr:colOff>
      <xdr:row>19</xdr:row>
      <xdr:rowOff>123825</xdr:rowOff>
    </xdr:from>
    <xdr:to>
      <xdr:col>43</xdr:col>
      <xdr:colOff>219075</xdr:colOff>
      <xdr:row>24</xdr:row>
      <xdr:rowOff>123825</xdr:rowOff>
    </xdr:to>
    <xdr:sp>
      <xdr:nvSpPr>
        <xdr:cNvPr id="1" name="正方形/長方形 18"/>
        <xdr:cNvSpPr>
          <a:spLocks/>
        </xdr:cNvSpPr>
      </xdr:nvSpPr>
      <xdr:spPr>
        <a:xfrm>
          <a:off x="8820150" y="36004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76200</xdr:colOff>
      <xdr:row>22</xdr:row>
      <xdr:rowOff>38100</xdr:rowOff>
    </xdr:from>
    <xdr:to>
      <xdr:col>25</xdr:col>
      <xdr:colOff>238125</xdr:colOff>
      <xdr:row>22</xdr:row>
      <xdr:rowOff>47625</xdr:rowOff>
    </xdr:to>
    <xdr:sp>
      <xdr:nvSpPr>
        <xdr:cNvPr id="2" name="直線矢印コネクタ 20"/>
        <xdr:cNvSpPr>
          <a:spLocks/>
        </xdr:cNvSpPr>
      </xdr:nvSpPr>
      <xdr:spPr>
        <a:xfrm flipH="1">
          <a:off x="8324850" y="4086225"/>
          <a:ext cx="50482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20</xdr:row>
      <xdr:rowOff>0</xdr:rowOff>
    </xdr:from>
    <xdr:to>
      <xdr:col>43</xdr:col>
      <xdr:colOff>180975</xdr:colOff>
      <xdr:row>24</xdr:row>
      <xdr:rowOff>190500</xdr:rowOff>
    </xdr:to>
    <xdr:sp>
      <xdr:nvSpPr>
        <xdr:cNvPr id="1" name="正方形/長方形 18"/>
        <xdr:cNvSpPr>
          <a:spLocks/>
        </xdr:cNvSpPr>
      </xdr:nvSpPr>
      <xdr:spPr>
        <a:xfrm>
          <a:off x="8801100" y="366712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85725</xdr:colOff>
      <xdr:row>21</xdr:row>
      <xdr:rowOff>180975</xdr:rowOff>
    </xdr:from>
    <xdr:to>
      <xdr:col>25</xdr:col>
      <xdr:colOff>209550</xdr:colOff>
      <xdr:row>21</xdr:row>
      <xdr:rowOff>190500</xdr:rowOff>
    </xdr:to>
    <xdr:sp>
      <xdr:nvSpPr>
        <xdr:cNvPr id="2" name="直線矢印コネクタ 20"/>
        <xdr:cNvSpPr>
          <a:spLocks/>
        </xdr:cNvSpPr>
      </xdr:nvSpPr>
      <xdr:spPr>
        <a:xfrm flipH="1">
          <a:off x="8334375" y="4038600"/>
          <a:ext cx="46672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19</xdr:row>
      <xdr:rowOff>114300</xdr:rowOff>
    </xdr:from>
    <xdr:to>
      <xdr:col>43</xdr:col>
      <xdr:colOff>133350</xdr:colOff>
      <xdr:row>24</xdr:row>
      <xdr:rowOff>114300</xdr:rowOff>
    </xdr:to>
    <xdr:sp>
      <xdr:nvSpPr>
        <xdr:cNvPr id="1" name="正方形/長方形 18"/>
        <xdr:cNvSpPr>
          <a:spLocks/>
        </xdr:cNvSpPr>
      </xdr:nvSpPr>
      <xdr:spPr>
        <a:xfrm>
          <a:off x="8734425" y="3590925"/>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76200</xdr:colOff>
      <xdr:row>21</xdr:row>
      <xdr:rowOff>152400</xdr:rowOff>
    </xdr:from>
    <xdr:to>
      <xdr:col>25</xdr:col>
      <xdr:colOff>133350</xdr:colOff>
      <xdr:row>21</xdr:row>
      <xdr:rowOff>161925</xdr:rowOff>
    </xdr:to>
    <xdr:sp>
      <xdr:nvSpPr>
        <xdr:cNvPr id="2" name="直線矢印コネクタ 20"/>
        <xdr:cNvSpPr>
          <a:spLocks/>
        </xdr:cNvSpPr>
      </xdr:nvSpPr>
      <xdr:spPr>
        <a:xfrm flipH="1">
          <a:off x="8324850" y="4010025"/>
          <a:ext cx="400050"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219075</xdr:colOff>
      <xdr:row>19</xdr:row>
      <xdr:rowOff>142875</xdr:rowOff>
    </xdr:from>
    <xdr:to>
      <xdr:col>43</xdr:col>
      <xdr:colOff>200025</xdr:colOff>
      <xdr:row>24</xdr:row>
      <xdr:rowOff>142875</xdr:rowOff>
    </xdr:to>
    <xdr:sp>
      <xdr:nvSpPr>
        <xdr:cNvPr id="1" name="正方形/長方形 18"/>
        <xdr:cNvSpPr>
          <a:spLocks/>
        </xdr:cNvSpPr>
      </xdr:nvSpPr>
      <xdr:spPr>
        <a:xfrm>
          <a:off x="8810625" y="3619500"/>
          <a:ext cx="6153150"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76200</xdr:colOff>
      <xdr:row>22</xdr:row>
      <xdr:rowOff>0</xdr:rowOff>
    </xdr:from>
    <xdr:to>
      <xdr:col>25</xdr:col>
      <xdr:colOff>219075</xdr:colOff>
      <xdr:row>22</xdr:row>
      <xdr:rowOff>9525</xdr:rowOff>
    </xdr:to>
    <xdr:sp>
      <xdr:nvSpPr>
        <xdr:cNvPr id="2" name="直線矢印コネクタ 20"/>
        <xdr:cNvSpPr>
          <a:spLocks/>
        </xdr:cNvSpPr>
      </xdr:nvSpPr>
      <xdr:spPr>
        <a:xfrm flipH="1">
          <a:off x="8324850" y="4048125"/>
          <a:ext cx="48577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19</xdr:row>
      <xdr:rowOff>133350</xdr:rowOff>
    </xdr:from>
    <xdr:to>
      <xdr:col>43</xdr:col>
      <xdr:colOff>152400</xdr:colOff>
      <xdr:row>24</xdr:row>
      <xdr:rowOff>133350</xdr:rowOff>
    </xdr:to>
    <xdr:sp>
      <xdr:nvSpPr>
        <xdr:cNvPr id="1" name="正方形/長方形 18"/>
        <xdr:cNvSpPr>
          <a:spLocks/>
        </xdr:cNvSpPr>
      </xdr:nvSpPr>
      <xdr:spPr>
        <a:xfrm>
          <a:off x="8772525" y="360997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85725</xdr:colOff>
      <xdr:row>22</xdr:row>
      <xdr:rowOff>28575</xdr:rowOff>
    </xdr:from>
    <xdr:to>
      <xdr:col>25</xdr:col>
      <xdr:colOff>171450</xdr:colOff>
      <xdr:row>22</xdr:row>
      <xdr:rowOff>28575</xdr:rowOff>
    </xdr:to>
    <xdr:sp>
      <xdr:nvSpPr>
        <xdr:cNvPr id="2" name="直線矢印コネクタ 20"/>
        <xdr:cNvSpPr>
          <a:spLocks/>
        </xdr:cNvSpPr>
      </xdr:nvSpPr>
      <xdr:spPr>
        <a:xfrm flipH="1" flipV="1">
          <a:off x="8334375" y="4076700"/>
          <a:ext cx="4286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19</xdr:row>
      <xdr:rowOff>133350</xdr:rowOff>
    </xdr:from>
    <xdr:to>
      <xdr:col>43</xdr:col>
      <xdr:colOff>180975</xdr:colOff>
      <xdr:row>24</xdr:row>
      <xdr:rowOff>133350</xdr:rowOff>
    </xdr:to>
    <xdr:sp>
      <xdr:nvSpPr>
        <xdr:cNvPr id="1" name="正方形/長方形 18"/>
        <xdr:cNvSpPr>
          <a:spLocks/>
        </xdr:cNvSpPr>
      </xdr:nvSpPr>
      <xdr:spPr>
        <a:xfrm>
          <a:off x="8801100" y="360997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85725</xdr:colOff>
      <xdr:row>22</xdr:row>
      <xdr:rowOff>9525</xdr:rowOff>
    </xdr:from>
    <xdr:to>
      <xdr:col>25</xdr:col>
      <xdr:colOff>200025</xdr:colOff>
      <xdr:row>22</xdr:row>
      <xdr:rowOff>19050</xdr:rowOff>
    </xdr:to>
    <xdr:sp>
      <xdr:nvSpPr>
        <xdr:cNvPr id="2" name="直線矢印コネクタ 20"/>
        <xdr:cNvSpPr>
          <a:spLocks/>
        </xdr:cNvSpPr>
      </xdr:nvSpPr>
      <xdr:spPr>
        <a:xfrm flipH="1">
          <a:off x="8334375" y="4057650"/>
          <a:ext cx="457200"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19</xdr:row>
      <xdr:rowOff>142875</xdr:rowOff>
    </xdr:from>
    <xdr:to>
      <xdr:col>43</xdr:col>
      <xdr:colOff>152400</xdr:colOff>
      <xdr:row>24</xdr:row>
      <xdr:rowOff>142875</xdr:rowOff>
    </xdr:to>
    <xdr:sp>
      <xdr:nvSpPr>
        <xdr:cNvPr id="1" name="正方形/長方形 18"/>
        <xdr:cNvSpPr>
          <a:spLocks/>
        </xdr:cNvSpPr>
      </xdr:nvSpPr>
      <xdr:spPr>
        <a:xfrm>
          <a:off x="8772525" y="3619500"/>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22</xdr:row>
      <xdr:rowOff>38100</xdr:rowOff>
    </xdr:from>
    <xdr:to>
      <xdr:col>25</xdr:col>
      <xdr:colOff>171450</xdr:colOff>
      <xdr:row>22</xdr:row>
      <xdr:rowOff>38100</xdr:rowOff>
    </xdr:to>
    <xdr:sp>
      <xdr:nvSpPr>
        <xdr:cNvPr id="2" name="直線矢印コネクタ 20"/>
        <xdr:cNvSpPr>
          <a:spLocks/>
        </xdr:cNvSpPr>
      </xdr:nvSpPr>
      <xdr:spPr>
        <a:xfrm flipH="1" flipV="1">
          <a:off x="8315325" y="4086225"/>
          <a:ext cx="44767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171450</xdr:colOff>
      <xdr:row>1</xdr:row>
      <xdr:rowOff>123825</xdr:rowOff>
    </xdr:from>
    <xdr:to>
      <xdr:col>41</xdr:col>
      <xdr:colOff>285750</xdr:colOff>
      <xdr:row>6</xdr:row>
      <xdr:rowOff>180975</xdr:rowOff>
    </xdr:to>
    <xdr:sp>
      <xdr:nvSpPr>
        <xdr:cNvPr id="1" name="正方形/長方形 20"/>
        <xdr:cNvSpPr>
          <a:spLocks/>
        </xdr:cNvSpPr>
      </xdr:nvSpPr>
      <xdr:spPr>
        <a:xfrm>
          <a:off x="7258050" y="323850"/>
          <a:ext cx="5133975" cy="105727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p>
      </xdr:txBody>
    </xdr:sp>
    <xdr:clientData/>
  </xdr:twoCellAnchor>
  <xdr:twoCellAnchor>
    <xdr:from>
      <xdr:col>24</xdr:col>
      <xdr:colOff>133350</xdr:colOff>
      <xdr:row>13</xdr:row>
      <xdr:rowOff>152400</xdr:rowOff>
    </xdr:from>
    <xdr:to>
      <xdr:col>32</xdr:col>
      <xdr:colOff>38100</xdr:colOff>
      <xdr:row>17</xdr:row>
      <xdr:rowOff>142875</xdr:rowOff>
    </xdr:to>
    <xdr:sp>
      <xdr:nvSpPr>
        <xdr:cNvPr id="2" name="正方形/長方形 19"/>
        <xdr:cNvSpPr>
          <a:spLocks/>
        </xdr:cNvSpPr>
      </xdr:nvSpPr>
      <xdr:spPr>
        <a:xfrm>
          <a:off x="7219950" y="2752725"/>
          <a:ext cx="2266950" cy="790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押印をお忘れなく</a:t>
          </a:r>
        </a:p>
      </xdr:txBody>
    </xdr:sp>
    <xdr:clientData/>
  </xdr:twoCellAnchor>
  <xdr:twoCellAnchor>
    <xdr:from>
      <xdr:col>24</xdr:col>
      <xdr:colOff>238125</xdr:colOff>
      <xdr:row>34</xdr:row>
      <xdr:rowOff>114300</xdr:rowOff>
    </xdr:from>
    <xdr:to>
      <xdr:col>32</xdr:col>
      <xdr:colOff>57150</xdr:colOff>
      <xdr:row>40</xdr:row>
      <xdr:rowOff>161925</xdr:rowOff>
    </xdr:to>
    <xdr:sp>
      <xdr:nvSpPr>
        <xdr:cNvPr id="3" name="正方形/長方形 22"/>
        <xdr:cNvSpPr>
          <a:spLocks/>
        </xdr:cNvSpPr>
      </xdr:nvSpPr>
      <xdr:spPr>
        <a:xfrm>
          <a:off x="7324725" y="6915150"/>
          <a:ext cx="2181225" cy="12477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基本的に当年度の最終日となります。</a:t>
          </a:r>
        </a:p>
      </xdr:txBody>
    </xdr:sp>
    <xdr:clientData/>
  </xdr:twoCellAnchor>
  <xdr:twoCellAnchor>
    <xdr:from>
      <xdr:col>20</xdr:col>
      <xdr:colOff>142875</xdr:colOff>
      <xdr:row>14</xdr:row>
      <xdr:rowOff>9525</xdr:rowOff>
    </xdr:from>
    <xdr:to>
      <xdr:col>23</xdr:col>
      <xdr:colOff>28575</xdr:colOff>
      <xdr:row>17</xdr:row>
      <xdr:rowOff>133350</xdr:rowOff>
    </xdr:to>
    <xdr:sp>
      <xdr:nvSpPr>
        <xdr:cNvPr id="4" name="楕円 1"/>
        <xdr:cNvSpPr>
          <a:spLocks/>
        </xdr:cNvSpPr>
      </xdr:nvSpPr>
      <xdr:spPr>
        <a:xfrm>
          <a:off x="6048375" y="2809875"/>
          <a:ext cx="771525" cy="723900"/>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15</xdr:row>
      <xdr:rowOff>28575</xdr:rowOff>
    </xdr:from>
    <xdr:to>
      <xdr:col>22</xdr:col>
      <xdr:colOff>209550</xdr:colOff>
      <xdr:row>16</xdr:row>
      <xdr:rowOff>161925</xdr:rowOff>
    </xdr:to>
    <xdr:sp>
      <xdr:nvSpPr>
        <xdr:cNvPr id="5" name="テキスト ボックス 2"/>
        <xdr:cNvSpPr txBox="1">
          <a:spLocks noChangeArrowheads="1"/>
        </xdr:cNvSpPr>
      </xdr:nvSpPr>
      <xdr:spPr>
        <a:xfrm>
          <a:off x="6210300" y="3028950"/>
          <a:ext cx="495300" cy="333375"/>
        </a:xfrm>
        <a:prstGeom prst="rect">
          <a:avLst/>
        </a:prstGeom>
        <a:solidFill>
          <a:srgbClr val="FF0000"/>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24</xdr:row>
      <xdr:rowOff>85725</xdr:rowOff>
    </xdr:from>
    <xdr:to>
      <xdr:col>7</xdr:col>
      <xdr:colOff>276225</xdr:colOff>
      <xdr:row>24</xdr:row>
      <xdr:rowOff>333375</xdr:rowOff>
    </xdr:to>
    <xdr:sp>
      <xdr:nvSpPr>
        <xdr:cNvPr id="1" name="角丸四角形 1"/>
        <xdr:cNvSpPr>
          <a:spLocks/>
        </xdr:cNvSpPr>
      </xdr:nvSpPr>
      <xdr:spPr>
        <a:xfrm>
          <a:off x="1647825" y="8410575"/>
          <a:ext cx="695325" cy="247650"/>
        </a:xfrm>
        <a:prstGeom prst="roundRect">
          <a:avLst>
            <a:gd name="adj" fmla="val 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26</xdr:row>
      <xdr:rowOff>276225</xdr:rowOff>
    </xdr:from>
    <xdr:to>
      <xdr:col>55</xdr:col>
      <xdr:colOff>38100</xdr:colOff>
      <xdr:row>32</xdr:row>
      <xdr:rowOff>76200</xdr:rowOff>
    </xdr:to>
    <xdr:sp>
      <xdr:nvSpPr>
        <xdr:cNvPr id="2" name="正方形/長方形 2"/>
        <xdr:cNvSpPr>
          <a:spLocks/>
        </xdr:cNvSpPr>
      </xdr:nvSpPr>
      <xdr:spPr>
        <a:xfrm>
          <a:off x="7981950" y="9324975"/>
          <a:ext cx="6619875" cy="1266825"/>
        </a:xfrm>
        <a:prstGeom prst="rect">
          <a:avLst/>
        </a:prstGeom>
        <a:solidFill>
          <a:srgbClr val="FFFF00"/>
        </a:solidFill>
        <a:ln w="19050" cmpd="sng">
          <a:solidFill>
            <a:srgbClr val="4F81BD"/>
          </a:solidFill>
          <a:headEnd type="none"/>
          <a:tailEnd type="none"/>
        </a:ln>
      </xdr:spPr>
      <xdr:txBody>
        <a:bodyPr vertOverflow="clip" wrap="square" anchor="ctr"/>
        <a:p>
          <a:pPr algn="l">
            <a:defRPr/>
          </a:pPr>
          <a:r>
            <a:rPr lang="en-US" cap="none" sz="2400" b="1" i="0" u="none" baseline="0">
              <a:solidFill>
                <a:srgbClr val="333399"/>
              </a:solidFill>
              <a:latin typeface="ＭＳ Ｐゴシック"/>
              <a:ea typeface="ＭＳ Ｐゴシック"/>
              <a:cs typeface="ＭＳ Ｐゴシック"/>
            </a:rPr>
            <a:t>口座名義人が交付申請書の申請者情報と異なる場合は必ず委任状を作成ください。</a:t>
          </a:r>
        </a:p>
      </xdr:txBody>
    </xdr:sp>
    <xdr:clientData/>
  </xdr:twoCellAnchor>
  <xdr:twoCellAnchor>
    <xdr:from>
      <xdr:col>24</xdr:col>
      <xdr:colOff>161925</xdr:colOff>
      <xdr:row>0</xdr:row>
      <xdr:rowOff>104775</xdr:rowOff>
    </xdr:from>
    <xdr:to>
      <xdr:col>49</xdr:col>
      <xdr:colOff>85725</xdr:colOff>
      <xdr:row>2</xdr:row>
      <xdr:rowOff>200025</xdr:rowOff>
    </xdr:to>
    <xdr:sp>
      <xdr:nvSpPr>
        <xdr:cNvPr id="3" name="正方形/長方形 4"/>
        <xdr:cNvSpPr>
          <a:spLocks/>
        </xdr:cNvSpPr>
      </xdr:nvSpPr>
      <xdr:spPr>
        <a:xfrm>
          <a:off x="7953375" y="104775"/>
          <a:ext cx="5124450" cy="7429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水色のセルを入力ください。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0</xdr:row>
      <xdr:rowOff>57150</xdr:rowOff>
    </xdr:from>
    <xdr:to>
      <xdr:col>16</xdr:col>
      <xdr:colOff>142875</xdr:colOff>
      <xdr:row>2</xdr:row>
      <xdr:rowOff>114300</xdr:rowOff>
    </xdr:to>
    <xdr:sp>
      <xdr:nvSpPr>
        <xdr:cNvPr id="1" name="正方形/長方形 1"/>
        <xdr:cNvSpPr>
          <a:spLocks/>
        </xdr:cNvSpPr>
      </xdr:nvSpPr>
      <xdr:spPr>
        <a:xfrm>
          <a:off x="7058025" y="57150"/>
          <a:ext cx="7400925" cy="1162050"/>
        </a:xfrm>
        <a:prstGeom prst="rect">
          <a:avLst/>
        </a:prstGeom>
        <a:solidFill>
          <a:srgbClr val="FFFF00"/>
        </a:solidFill>
        <a:ln w="19050" cmpd="sng">
          <a:solidFill>
            <a:srgbClr val="4F81BD"/>
          </a:solidFill>
          <a:headEnd type="none"/>
          <a:tailEnd type="none"/>
        </a:ln>
      </xdr:spPr>
      <xdr:txBody>
        <a:bodyPr vertOverflow="clip" wrap="square" anchor="ctr"/>
        <a:p>
          <a:pPr algn="l">
            <a:defRPr/>
          </a:pPr>
          <a:r>
            <a:rPr lang="en-US" cap="none" sz="2400" b="1" i="0" u="none" baseline="0">
              <a:solidFill>
                <a:srgbClr val="333399"/>
              </a:solidFill>
              <a:latin typeface="ＭＳ Ｐゴシック"/>
              <a:ea typeface="ＭＳ Ｐゴシック"/>
              <a:cs typeface="ＭＳ Ｐゴシック"/>
            </a:rPr>
            <a:t>口座名義人が交付申請書の申請者情報と異なる場合は必ず委任状を作成ください。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24</xdr:row>
      <xdr:rowOff>95250</xdr:rowOff>
    </xdr:from>
    <xdr:to>
      <xdr:col>7</xdr:col>
      <xdr:colOff>257175</xdr:colOff>
      <xdr:row>24</xdr:row>
      <xdr:rowOff>352425</xdr:rowOff>
    </xdr:to>
    <xdr:sp>
      <xdr:nvSpPr>
        <xdr:cNvPr id="1" name="角丸四角形 1"/>
        <xdr:cNvSpPr>
          <a:spLocks/>
        </xdr:cNvSpPr>
      </xdr:nvSpPr>
      <xdr:spPr>
        <a:xfrm>
          <a:off x="1628775" y="8267700"/>
          <a:ext cx="695325" cy="257175"/>
        </a:xfrm>
        <a:prstGeom prst="roundRect">
          <a:avLst>
            <a:gd name="adj" fmla="val 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11</xdr:row>
      <xdr:rowOff>47625</xdr:rowOff>
    </xdr:from>
    <xdr:to>
      <xdr:col>23</xdr:col>
      <xdr:colOff>276225</xdr:colOff>
      <xdr:row>11</xdr:row>
      <xdr:rowOff>561975</xdr:rowOff>
    </xdr:to>
    <xdr:grpSp>
      <xdr:nvGrpSpPr>
        <xdr:cNvPr id="2" name="Group 23"/>
        <xdr:cNvGrpSpPr>
          <a:grpSpLocks/>
        </xdr:cNvGrpSpPr>
      </xdr:nvGrpSpPr>
      <xdr:grpSpPr>
        <a:xfrm>
          <a:off x="7124700" y="3629025"/>
          <a:ext cx="590550" cy="514350"/>
          <a:chOff x="739" y="214"/>
          <a:chExt cx="62" cy="53"/>
        </a:xfrm>
        <a:solidFill>
          <a:srgbClr val="FFFFFF"/>
        </a:solidFill>
      </xdr:grpSpPr>
      <xdr:sp>
        <xdr:nvSpPr>
          <xdr:cNvPr id="3" name="Text Box 24"/>
          <xdr:cNvSpPr txBox="1">
            <a:spLocks noChangeArrowheads="1"/>
          </xdr:cNvSpPr>
        </xdr:nvSpPr>
        <xdr:spPr>
          <a:xfrm>
            <a:off x="746" y="217"/>
            <a:ext cx="55" cy="46"/>
          </a:xfrm>
          <a:prstGeom prst="rect">
            <a:avLst/>
          </a:prstGeom>
          <a:noFill/>
          <a:ln w="9525" cmpd="sng">
            <a:noFill/>
          </a:ln>
        </xdr:spPr>
        <xdr:txBody>
          <a:bodyPr vertOverflow="clip" wrap="square" lIns="45720" tIns="32004" rIns="0" bIns="0"/>
          <a:p>
            <a:pPr algn="l">
              <a:defRPr/>
            </a:pPr>
            <a:r>
              <a:rPr lang="en-US" cap="none" sz="2400" b="0" i="0" u="none" baseline="0">
                <a:solidFill>
                  <a:srgbClr val="FF0000"/>
                </a:solidFill>
                <a:latin typeface="ＭＳ Ｐゴシック"/>
                <a:ea typeface="ＭＳ Ｐゴシック"/>
                <a:cs typeface="ＭＳ Ｐゴシック"/>
              </a:rPr>
              <a:t>印</a:t>
            </a:r>
          </a:p>
        </xdr:txBody>
      </xdr:sp>
      <xdr:sp>
        <xdr:nvSpPr>
          <xdr:cNvPr id="4" name="Oval 25"/>
          <xdr:cNvSpPr>
            <a:spLocks/>
          </xdr:cNvSpPr>
        </xdr:nvSpPr>
        <xdr:spPr>
          <a:xfrm>
            <a:off x="739" y="214"/>
            <a:ext cx="54" cy="53"/>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114300</xdr:colOff>
      <xdr:row>0</xdr:row>
      <xdr:rowOff>95250</xdr:rowOff>
    </xdr:from>
    <xdr:to>
      <xdr:col>6</xdr:col>
      <xdr:colOff>76200</xdr:colOff>
      <xdr:row>2</xdr:row>
      <xdr:rowOff>57150</xdr:rowOff>
    </xdr:to>
    <xdr:sp>
      <xdr:nvSpPr>
        <xdr:cNvPr id="5" name="テキスト ボックス 5"/>
        <xdr:cNvSpPr txBox="1">
          <a:spLocks noChangeArrowheads="1"/>
        </xdr:cNvSpPr>
      </xdr:nvSpPr>
      <xdr:spPr>
        <a:xfrm>
          <a:off x="114300" y="95250"/>
          <a:ext cx="1714500" cy="609600"/>
        </a:xfrm>
        <a:prstGeom prst="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記入例</a:t>
          </a:r>
        </a:p>
      </xdr:txBody>
    </xdr:sp>
    <xdr:clientData/>
  </xdr:twoCellAnchor>
  <xdr:twoCellAnchor>
    <xdr:from>
      <xdr:col>16</xdr:col>
      <xdr:colOff>114300</xdr:colOff>
      <xdr:row>0</xdr:row>
      <xdr:rowOff>28575</xdr:rowOff>
    </xdr:from>
    <xdr:to>
      <xdr:col>26</xdr:col>
      <xdr:colOff>266700</xdr:colOff>
      <xdr:row>2</xdr:row>
      <xdr:rowOff>247650</xdr:rowOff>
    </xdr:to>
    <xdr:sp>
      <xdr:nvSpPr>
        <xdr:cNvPr id="6" name="正方形/長方形 6"/>
        <xdr:cNvSpPr>
          <a:spLocks/>
        </xdr:cNvSpPr>
      </xdr:nvSpPr>
      <xdr:spPr>
        <a:xfrm>
          <a:off x="5086350" y="28575"/>
          <a:ext cx="3676650" cy="866775"/>
        </a:xfrm>
        <a:prstGeom prst="rect">
          <a:avLst/>
        </a:prstGeom>
        <a:solidFill>
          <a:srgbClr val="CCC1DA"/>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提出日（決定通知日以降）を記入して下さい。</a:t>
          </a:r>
          <a:r>
            <a:rPr lang="en-US" cap="none" sz="1600" b="1" i="0" u="none" baseline="0">
              <a:solidFill>
                <a:srgbClr val="FF0000"/>
              </a:solidFill>
              <a:latin typeface="ＭＳ Ｐゴシック"/>
              <a:ea typeface="ＭＳ Ｐゴシック"/>
              <a:cs typeface="ＭＳ Ｐゴシック"/>
            </a:rPr>
            <a:t>申請書とあわせて提出する場合は空欄。</a:t>
          </a:r>
        </a:p>
      </xdr:txBody>
    </xdr:sp>
    <xdr:clientData/>
  </xdr:twoCellAnchor>
  <xdr:twoCellAnchor>
    <xdr:from>
      <xdr:col>3</xdr:col>
      <xdr:colOff>171450</xdr:colOff>
      <xdr:row>12</xdr:row>
      <xdr:rowOff>114300</xdr:rowOff>
    </xdr:from>
    <xdr:to>
      <xdr:col>10</xdr:col>
      <xdr:colOff>114300</xdr:colOff>
      <xdr:row>13</xdr:row>
      <xdr:rowOff>314325</xdr:rowOff>
    </xdr:to>
    <xdr:sp>
      <xdr:nvSpPr>
        <xdr:cNvPr id="7" name="正方形/長方形 7"/>
        <xdr:cNvSpPr>
          <a:spLocks/>
        </xdr:cNvSpPr>
      </xdr:nvSpPr>
      <xdr:spPr>
        <a:xfrm>
          <a:off x="866775" y="4305300"/>
          <a:ext cx="2257425" cy="581025"/>
        </a:xfrm>
        <a:prstGeom prst="rect">
          <a:avLst/>
        </a:prstGeom>
        <a:solidFill>
          <a:srgbClr val="CCC1DA"/>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交付申請書への入力により自動表示</a:t>
          </a:r>
        </a:p>
      </xdr:txBody>
    </xdr:sp>
    <xdr:clientData/>
  </xdr:twoCellAnchor>
  <xdr:twoCellAnchor>
    <xdr:from>
      <xdr:col>10</xdr:col>
      <xdr:colOff>209550</xdr:colOff>
      <xdr:row>6</xdr:row>
      <xdr:rowOff>133350</xdr:rowOff>
    </xdr:from>
    <xdr:to>
      <xdr:col>21</xdr:col>
      <xdr:colOff>314325</xdr:colOff>
      <xdr:row>12</xdr:row>
      <xdr:rowOff>9525</xdr:rowOff>
    </xdr:to>
    <xdr:sp>
      <xdr:nvSpPr>
        <xdr:cNvPr id="8" name="角丸四角形 8"/>
        <xdr:cNvSpPr>
          <a:spLocks/>
        </xdr:cNvSpPr>
      </xdr:nvSpPr>
      <xdr:spPr>
        <a:xfrm>
          <a:off x="3219450" y="2000250"/>
          <a:ext cx="3829050" cy="22002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15</xdr:row>
      <xdr:rowOff>66675</xdr:rowOff>
    </xdr:from>
    <xdr:to>
      <xdr:col>19</xdr:col>
      <xdr:colOff>104775</xdr:colOff>
      <xdr:row>17</xdr:row>
      <xdr:rowOff>171450</xdr:rowOff>
    </xdr:to>
    <xdr:sp>
      <xdr:nvSpPr>
        <xdr:cNvPr id="9" name="角丸四角形 9"/>
        <xdr:cNvSpPr>
          <a:spLocks/>
        </xdr:cNvSpPr>
      </xdr:nvSpPr>
      <xdr:spPr>
        <a:xfrm>
          <a:off x="4067175" y="5210175"/>
          <a:ext cx="2066925" cy="8286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3</xdr:row>
      <xdr:rowOff>0</xdr:rowOff>
    </xdr:from>
    <xdr:to>
      <xdr:col>22</xdr:col>
      <xdr:colOff>219075</xdr:colOff>
      <xdr:row>3</xdr:row>
      <xdr:rowOff>104775</xdr:rowOff>
    </xdr:to>
    <xdr:sp>
      <xdr:nvSpPr>
        <xdr:cNvPr id="10" name="直線矢印コネクタ 10"/>
        <xdr:cNvSpPr>
          <a:spLocks/>
        </xdr:cNvSpPr>
      </xdr:nvSpPr>
      <xdr:spPr>
        <a:xfrm flipH="1">
          <a:off x="7124700" y="914400"/>
          <a:ext cx="180975" cy="10477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11</xdr:row>
      <xdr:rowOff>485775</xdr:rowOff>
    </xdr:from>
    <xdr:to>
      <xdr:col>11</xdr:col>
      <xdr:colOff>95250</xdr:colOff>
      <xdr:row>12</xdr:row>
      <xdr:rowOff>114300</xdr:rowOff>
    </xdr:to>
    <xdr:sp>
      <xdr:nvSpPr>
        <xdr:cNvPr id="11" name="直線矢印コネクタ 11"/>
        <xdr:cNvSpPr>
          <a:spLocks/>
        </xdr:cNvSpPr>
      </xdr:nvSpPr>
      <xdr:spPr>
        <a:xfrm flipV="1">
          <a:off x="3133725" y="4067175"/>
          <a:ext cx="285750" cy="2381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13</xdr:row>
      <xdr:rowOff>304800</xdr:rowOff>
    </xdr:from>
    <xdr:to>
      <xdr:col>14</xdr:col>
      <xdr:colOff>276225</xdr:colOff>
      <xdr:row>16</xdr:row>
      <xdr:rowOff>57150</xdr:rowOff>
    </xdr:to>
    <xdr:sp>
      <xdr:nvSpPr>
        <xdr:cNvPr id="12" name="直線矢印コネクタ 12"/>
        <xdr:cNvSpPr>
          <a:spLocks/>
        </xdr:cNvSpPr>
      </xdr:nvSpPr>
      <xdr:spPr>
        <a:xfrm>
          <a:off x="3095625" y="4876800"/>
          <a:ext cx="1447800" cy="5143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22</xdr:row>
      <xdr:rowOff>152400</xdr:rowOff>
    </xdr:from>
    <xdr:to>
      <xdr:col>26</xdr:col>
      <xdr:colOff>304800</xdr:colOff>
      <xdr:row>24</xdr:row>
      <xdr:rowOff>209550</xdr:rowOff>
    </xdr:to>
    <xdr:sp>
      <xdr:nvSpPr>
        <xdr:cNvPr id="13" name="正方形/長方形 13"/>
        <xdr:cNvSpPr>
          <a:spLocks/>
        </xdr:cNvSpPr>
      </xdr:nvSpPr>
      <xdr:spPr>
        <a:xfrm>
          <a:off x="6791325" y="7496175"/>
          <a:ext cx="2009775" cy="885825"/>
        </a:xfrm>
        <a:prstGeom prst="rect">
          <a:avLst/>
        </a:prstGeom>
        <a:solidFill>
          <a:srgbClr val="CCC1DA"/>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口座番号は右詰で記入してください。</a:t>
          </a:r>
        </a:p>
      </xdr:txBody>
    </xdr:sp>
    <xdr:clientData/>
  </xdr:twoCellAnchor>
  <xdr:twoCellAnchor>
    <xdr:from>
      <xdr:col>19</xdr:col>
      <xdr:colOff>266700</xdr:colOff>
      <xdr:row>26</xdr:row>
      <xdr:rowOff>219075</xdr:rowOff>
    </xdr:from>
    <xdr:to>
      <xdr:col>26</xdr:col>
      <xdr:colOff>152400</xdr:colOff>
      <xdr:row>30</xdr:row>
      <xdr:rowOff>142875</xdr:rowOff>
    </xdr:to>
    <xdr:sp>
      <xdr:nvSpPr>
        <xdr:cNvPr id="14" name="正方形/長方形 14"/>
        <xdr:cNvSpPr>
          <a:spLocks/>
        </xdr:cNvSpPr>
      </xdr:nvSpPr>
      <xdr:spPr>
        <a:xfrm>
          <a:off x="6296025" y="9115425"/>
          <a:ext cx="2352675" cy="1181100"/>
        </a:xfrm>
        <a:prstGeom prst="rect">
          <a:avLst/>
        </a:prstGeom>
        <a:solidFill>
          <a:srgbClr val="CCC1DA"/>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口座名義はカタカナで記入してください。</a:t>
          </a:r>
          <a:r>
            <a:rPr lang="en-US" cap="none" sz="1600" b="1" i="0" u="none" baseline="0">
              <a:solidFill>
                <a:srgbClr val="000000"/>
              </a:solidFill>
            </a:rPr>
            <a:t>
</a:t>
          </a:r>
          <a:r>
            <a:rPr lang="en-US" cap="none" sz="1600" b="1" i="0" u="sng" baseline="0">
              <a:solidFill>
                <a:srgbClr val="FF0000"/>
              </a:solidFill>
              <a:latin typeface="ＭＳ Ｐゴシック"/>
              <a:ea typeface="ＭＳ Ｐゴシック"/>
              <a:cs typeface="ＭＳ Ｐゴシック"/>
            </a:rPr>
            <a:t>誤字脱字等間違いが多いところです。</a:t>
          </a:r>
        </a:p>
      </xdr:txBody>
    </xdr:sp>
    <xdr:clientData/>
  </xdr:twoCellAnchor>
  <xdr:twoCellAnchor>
    <xdr:from>
      <xdr:col>19</xdr:col>
      <xdr:colOff>161925</xdr:colOff>
      <xdr:row>12</xdr:row>
      <xdr:rowOff>342900</xdr:rowOff>
    </xdr:from>
    <xdr:to>
      <xdr:col>26</xdr:col>
      <xdr:colOff>133350</xdr:colOff>
      <xdr:row>16</xdr:row>
      <xdr:rowOff>85725</xdr:rowOff>
    </xdr:to>
    <xdr:sp>
      <xdr:nvSpPr>
        <xdr:cNvPr id="15" name="正方形/長方形 15"/>
        <xdr:cNvSpPr>
          <a:spLocks/>
        </xdr:cNvSpPr>
      </xdr:nvSpPr>
      <xdr:spPr>
        <a:xfrm>
          <a:off x="6191250" y="4533900"/>
          <a:ext cx="2438400" cy="885825"/>
        </a:xfrm>
        <a:prstGeom prst="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押印をお忘れなく</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（交付申請書と同じ印）</a:t>
          </a:r>
        </a:p>
      </xdr:txBody>
    </xdr:sp>
    <xdr:clientData/>
  </xdr:twoCellAnchor>
  <xdr:twoCellAnchor>
    <xdr:from>
      <xdr:col>22</xdr:col>
      <xdr:colOff>314325</xdr:colOff>
      <xdr:row>12</xdr:row>
      <xdr:rowOff>19050</xdr:rowOff>
    </xdr:from>
    <xdr:to>
      <xdr:col>22</xdr:col>
      <xdr:colOff>323850</xdr:colOff>
      <xdr:row>12</xdr:row>
      <xdr:rowOff>342900</xdr:rowOff>
    </xdr:to>
    <xdr:sp>
      <xdr:nvSpPr>
        <xdr:cNvPr id="16" name="直線矢印コネクタ 16"/>
        <xdr:cNvSpPr>
          <a:spLocks/>
        </xdr:cNvSpPr>
      </xdr:nvSpPr>
      <xdr:spPr>
        <a:xfrm flipH="1" flipV="1">
          <a:off x="7400925" y="4210050"/>
          <a:ext cx="9525" cy="3238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1533525</xdr:colOff>
      <xdr:row>9</xdr:row>
      <xdr:rowOff>304800</xdr:rowOff>
    </xdr:from>
    <xdr:to>
      <xdr:col>4</xdr:col>
      <xdr:colOff>571500</xdr:colOff>
      <xdr:row>11</xdr:row>
      <xdr:rowOff>142875</xdr:rowOff>
    </xdr:to>
    <xdr:grpSp>
      <xdr:nvGrpSpPr>
        <xdr:cNvPr id="1" name="Group 4"/>
        <xdr:cNvGrpSpPr>
          <a:grpSpLocks/>
        </xdr:cNvGrpSpPr>
      </xdr:nvGrpSpPr>
      <xdr:grpSpPr>
        <a:xfrm>
          <a:off x="4448175" y="3457575"/>
          <a:ext cx="781050" cy="600075"/>
          <a:chOff x="739" y="214"/>
          <a:chExt cx="60" cy="53"/>
        </a:xfrm>
        <a:solidFill>
          <a:srgbClr val="FFFFFF"/>
        </a:solidFill>
      </xdr:grpSpPr>
      <xdr:sp>
        <xdr:nvSpPr>
          <xdr:cNvPr id="2" name="Text Box 5"/>
          <xdr:cNvSpPr txBox="1">
            <a:spLocks noChangeArrowheads="1"/>
          </xdr:cNvSpPr>
        </xdr:nvSpPr>
        <xdr:spPr>
          <a:xfrm>
            <a:off x="748" y="219"/>
            <a:ext cx="51" cy="48"/>
          </a:xfrm>
          <a:prstGeom prst="rect">
            <a:avLst/>
          </a:prstGeom>
          <a:noFill/>
          <a:ln w="9525" cmpd="sng">
            <a:noFill/>
          </a:ln>
        </xdr:spPr>
        <xdr:txBody>
          <a:bodyPr vertOverflow="clip" wrap="square" lIns="45720" tIns="32004" rIns="0" bIns="0"/>
          <a:p>
            <a:pPr algn="l">
              <a:defRPr/>
            </a:pPr>
            <a:r>
              <a:rPr lang="en-US" cap="none" sz="2400" b="0" i="0" u="none" baseline="0">
                <a:solidFill>
                  <a:srgbClr val="FF0000"/>
                </a:solidFill>
                <a:latin typeface="ＭＳ Ｐゴシック"/>
                <a:ea typeface="ＭＳ Ｐゴシック"/>
                <a:cs typeface="ＭＳ Ｐゴシック"/>
              </a:rPr>
              <a:t>印</a:t>
            </a:r>
          </a:p>
        </xdr:txBody>
      </xdr:sp>
      <xdr:sp>
        <xdr:nvSpPr>
          <xdr:cNvPr id="3" name="Oval 6"/>
          <xdr:cNvSpPr>
            <a:spLocks/>
          </xdr:cNvSpPr>
        </xdr:nvSpPr>
        <xdr:spPr>
          <a:xfrm>
            <a:off x="739" y="214"/>
            <a:ext cx="54" cy="53"/>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1552575</xdr:colOff>
      <xdr:row>12</xdr:row>
      <xdr:rowOff>19050</xdr:rowOff>
    </xdr:from>
    <xdr:to>
      <xdr:col>4</xdr:col>
      <xdr:colOff>161925</xdr:colOff>
      <xdr:row>15</xdr:row>
      <xdr:rowOff>19050</xdr:rowOff>
    </xdr:to>
    <xdr:sp>
      <xdr:nvSpPr>
        <xdr:cNvPr id="4" name="右中かっこ 4"/>
        <xdr:cNvSpPr>
          <a:spLocks/>
        </xdr:cNvSpPr>
      </xdr:nvSpPr>
      <xdr:spPr>
        <a:xfrm>
          <a:off x="4467225" y="4314825"/>
          <a:ext cx="352425" cy="1143000"/>
        </a:xfrm>
        <a:prstGeom prst="rightBrace">
          <a:avLst>
            <a:gd name="adj1" fmla="val -47689"/>
            <a:gd name="adj2" fmla="val -2699"/>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12</xdr:row>
      <xdr:rowOff>133350</xdr:rowOff>
    </xdr:from>
    <xdr:to>
      <xdr:col>4</xdr:col>
      <xdr:colOff>1743075</xdr:colOff>
      <xdr:row>14</xdr:row>
      <xdr:rowOff>333375</xdr:rowOff>
    </xdr:to>
    <xdr:sp>
      <xdr:nvSpPr>
        <xdr:cNvPr id="5" name="正方形/長方形 5"/>
        <xdr:cNvSpPr>
          <a:spLocks/>
        </xdr:cNvSpPr>
      </xdr:nvSpPr>
      <xdr:spPr>
        <a:xfrm>
          <a:off x="4857750" y="4429125"/>
          <a:ext cx="1543050" cy="9620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993300"/>
              </a:solidFill>
              <a:latin typeface="ＭＳ Ｐゴシック"/>
              <a:ea typeface="ＭＳ Ｐゴシック"/>
              <a:cs typeface="ＭＳ Ｐゴシック"/>
            </a:rPr>
            <a:t>請求書の口座名義と一致</a:t>
          </a:r>
        </a:p>
      </xdr:txBody>
    </xdr:sp>
    <xdr:clientData/>
  </xdr:twoCellAnchor>
  <xdr:twoCellAnchor>
    <xdr:from>
      <xdr:col>0</xdr:col>
      <xdr:colOff>57150</xdr:colOff>
      <xdr:row>0</xdr:row>
      <xdr:rowOff>66675</xdr:rowOff>
    </xdr:from>
    <xdr:to>
      <xdr:col>2</xdr:col>
      <xdr:colOff>57150</xdr:colOff>
      <xdr:row>1</xdr:row>
      <xdr:rowOff>333375</xdr:rowOff>
    </xdr:to>
    <xdr:sp>
      <xdr:nvSpPr>
        <xdr:cNvPr id="6" name="テキスト ボックス 6"/>
        <xdr:cNvSpPr txBox="1">
          <a:spLocks noChangeArrowheads="1"/>
        </xdr:cNvSpPr>
      </xdr:nvSpPr>
      <xdr:spPr>
        <a:xfrm>
          <a:off x="57150" y="66675"/>
          <a:ext cx="1885950" cy="819150"/>
        </a:xfrm>
        <a:prstGeom prst="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304800</xdr:colOff>
      <xdr:row>14</xdr:row>
      <xdr:rowOff>47625</xdr:rowOff>
    </xdr:from>
    <xdr:to>
      <xdr:col>43</xdr:col>
      <xdr:colOff>304800</xdr:colOff>
      <xdr:row>22</xdr:row>
      <xdr:rowOff>152400</xdr:rowOff>
    </xdr:to>
    <xdr:sp>
      <xdr:nvSpPr>
        <xdr:cNvPr id="1" name="正方形/長方形 2"/>
        <xdr:cNvSpPr>
          <a:spLocks/>
        </xdr:cNvSpPr>
      </xdr:nvSpPr>
      <xdr:spPr>
        <a:xfrm>
          <a:off x="9105900" y="3695700"/>
          <a:ext cx="6172200" cy="3000375"/>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このシートは、他のシートの計が自動で反映されます。</a:t>
          </a:r>
          <a:r>
            <a:rPr lang="en-US" cap="none" sz="1800" b="1" i="0" u="none" baseline="0">
              <a:solidFill>
                <a:srgbClr val="000000"/>
              </a:solidFill>
            </a:rPr>
            <a:t>
</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各シートの金額と一致しているかご確認ください。</a:t>
          </a:r>
        </a:p>
      </xdr:txBody>
    </xdr:sp>
    <xdr:clientData/>
  </xdr:twoCellAnchor>
  <xdr:twoCellAnchor>
    <xdr:from>
      <xdr:col>25</xdr:col>
      <xdr:colOff>209550</xdr:colOff>
      <xdr:row>9</xdr:row>
      <xdr:rowOff>0</xdr:rowOff>
    </xdr:from>
    <xdr:to>
      <xdr:col>44</xdr:col>
      <xdr:colOff>47625</xdr:colOff>
      <xdr:row>11</xdr:row>
      <xdr:rowOff>371475</xdr:rowOff>
    </xdr:to>
    <xdr:sp>
      <xdr:nvSpPr>
        <xdr:cNvPr id="2" name="正方形/長方形 6"/>
        <xdr:cNvSpPr>
          <a:spLocks/>
        </xdr:cNvSpPr>
      </xdr:nvSpPr>
      <xdr:spPr>
        <a:xfrm>
          <a:off x="9010650" y="1981200"/>
          <a:ext cx="6353175" cy="11334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10</xdr:row>
      <xdr:rowOff>180975</xdr:rowOff>
    </xdr:from>
    <xdr:to>
      <xdr:col>25</xdr:col>
      <xdr:colOff>209550</xdr:colOff>
      <xdr:row>10</xdr:row>
      <xdr:rowOff>200025</xdr:rowOff>
    </xdr:to>
    <xdr:sp>
      <xdr:nvSpPr>
        <xdr:cNvPr id="3" name="直線矢印コネクタ 7"/>
        <xdr:cNvSpPr>
          <a:spLocks/>
        </xdr:cNvSpPr>
      </xdr:nvSpPr>
      <xdr:spPr>
        <a:xfrm flipH="1">
          <a:off x="8524875" y="2543175"/>
          <a:ext cx="485775" cy="190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0</xdr:row>
      <xdr:rowOff>142875</xdr:rowOff>
    </xdr:from>
    <xdr:to>
      <xdr:col>43</xdr:col>
      <xdr:colOff>47625</xdr:colOff>
      <xdr:row>7</xdr:row>
      <xdr:rowOff>9525</xdr:rowOff>
    </xdr:to>
    <xdr:sp>
      <xdr:nvSpPr>
        <xdr:cNvPr id="4" name="正方形/長方形 9"/>
        <xdr:cNvSpPr>
          <a:spLocks/>
        </xdr:cNvSpPr>
      </xdr:nvSpPr>
      <xdr:spPr>
        <a:xfrm>
          <a:off x="9096375" y="142875"/>
          <a:ext cx="5924550" cy="105727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r>
            <a:rPr lang="en-US" cap="none" sz="2400" b="1" i="0" u="none" baseline="0">
              <a:solidFill>
                <a:srgbClr val="333399"/>
              </a:solidFill>
            </a:rPr>
            <a:t>
</a:t>
          </a:r>
          <a:r>
            <a:rPr lang="en-US" cap="none" sz="2400" b="1" i="0" u="none" baseline="0">
              <a:solidFill>
                <a:srgbClr val="333399"/>
              </a:solidFill>
              <a:latin typeface="ＭＳ Ｐゴシック"/>
              <a:ea typeface="ＭＳ Ｐゴシック"/>
              <a:cs typeface="ＭＳ Ｐゴシック"/>
            </a:rPr>
            <a:t>（該当する場合のみ）</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295275</xdr:colOff>
      <xdr:row>10</xdr:row>
      <xdr:rowOff>76200</xdr:rowOff>
    </xdr:from>
    <xdr:to>
      <xdr:col>44</xdr:col>
      <xdr:colOff>133350</xdr:colOff>
      <xdr:row>16</xdr:row>
      <xdr:rowOff>19050</xdr:rowOff>
    </xdr:to>
    <xdr:sp>
      <xdr:nvSpPr>
        <xdr:cNvPr id="1" name="正方形/長方形 4"/>
        <xdr:cNvSpPr>
          <a:spLocks/>
        </xdr:cNvSpPr>
      </xdr:nvSpPr>
      <xdr:spPr>
        <a:xfrm>
          <a:off x="8886825" y="1714500"/>
          <a:ext cx="6353175" cy="114300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47625</xdr:colOff>
      <xdr:row>13</xdr:row>
      <xdr:rowOff>47625</xdr:rowOff>
    </xdr:from>
    <xdr:to>
      <xdr:col>25</xdr:col>
      <xdr:colOff>295275</xdr:colOff>
      <xdr:row>13</xdr:row>
      <xdr:rowOff>47625</xdr:rowOff>
    </xdr:to>
    <xdr:sp>
      <xdr:nvSpPr>
        <xdr:cNvPr id="2" name="直線矢印コネクタ 6"/>
        <xdr:cNvSpPr>
          <a:spLocks/>
        </xdr:cNvSpPr>
      </xdr:nvSpPr>
      <xdr:spPr>
        <a:xfrm flipH="1" flipV="1">
          <a:off x="8296275" y="2286000"/>
          <a:ext cx="59055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20</xdr:row>
      <xdr:rowOff>161925</xdr:rowOff>
    </xdr:from>
    <xdr:to>
      <xdr:col>44</xdr:col>
      <xdr:colOff>133350</xdr:colOff>
      <xdr:row>54</xdr:row>
      <xdr:rowOff>66675</xdr:rowOff>
    </xdr:to>
    <xdr:sp>
      <xdr:nvSpPr>
        <xdr:cNvPr id="3" name="正方形/長方形 7"/>
        <xdr:cNvSpPr>
          <a:spLocks/>
        </xdr:cNvSpPr>
      </xdr:nvSpPr>
      <xdr:spPr>
        <a:xfrm>
          <a:off x="8801100" y="3781425"/>
          <a:ext cx="6438900" cy="63817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FF0000"/>
              </a:solidFill>
            </a:rPr>
            <a:t>
</a:t>
          </a:r>
          <a:r>
            <a:rPr lang="en-US" cap="none" sz="1600" b="1" i="0" u="none" baseline="0">
              <a:solidFill>
                <a:srgbClr val="FF0000"/>
              </a:solidFill>
            </a:rPr>
            <a:t>※</a:t>
          </a:r>
          <a:r>
            <a:rPr lang="en-US" cap="none" sz="1600" b="1" i="0" u="none" baseline="0">
              <a:solidFill>
                <a:srgbClr val="FF0000"/>
              </a:solidFill>
              <a:latin typeface="ＭＳ Ｐゴシック"/>
              <a:ea typeface="ＭＳ Ｐゴシック"/>
              <a:cs typeface="ＭＳ Ｐゴシック"/>
            </a:rPr>
            <a:t>育成連の会費は対象。</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れないことがわかるような表記にして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懇親会の実施を妨げるものではありませんので、補助金で実施していない（</a:t>
          </a:r>
          <a:r>
            <a:rPr lang="en-US" cap="none" sz="1600" b="1" i="0" u="sng" baseline="0">
              <a:solidFill>
                <a:srgbClr val="000000"/>
              </a:solidFill>
            </a:rPr>
            <a:t>=</a:t>
          </a:r>
          <a:r>
            <a:rPr lang="en-US" cap="none" sz="1600" b="1" i="0" u="sng" baseline="0">
              <a:solidFill>
                <a:srgbClr val="000000"/>
              </a:solidFill>
              <a:latin typeface="ＭＳ Ｐゴシック"/>
              <a:ea typeface="ＭＳ Ｐゴシック"/>
              <a:cs typeface="ＭＳ Ｐゴシック"/>
            </a:rPr>
            <a:t>自主会計で実施した）ことがわかるよう記載せず、各育成協の本会計の決算に計上し各育成協の総会にて承認を得ることとしてください。</a:t>
          </a:r>
          <a:r>
            <a:rPr lang="en-US" cap="none" sz="1600" b="1" i="0" u="sng" baseline="0">
              <a:solidFill>
                <a:srgbClr val="000000"/>
              </a:solidFill>
            </a:rPr>
            <a:t>
</a:t>
          </a:r>
          <a:r>
            <a:rPr lang="en-US" cap="none" sz="1600" b="1" i="0" u="sng"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85725</xdr:colOff>
      <xdr:row>20</xdr:row>
      <xdr:rowOff>47625</xdr:rowOff>
    </xdr:from>
    <xdr:to>
      <xdr:col>25</xdr:col>
      <xdr:colOff>28575</xdr:colOff>
      <xdr:row>55</xdr:row>
      <xdr:rowOff>0</xdr:rowOff>
    </xdr:to>
    <xdr:sp>
      <xdr:nvSpPr>
        <xdr:cNvPr id="4" name="右中かっこ 9"/>
        <xdr:cNvSpPr>
          <a:spLocks/>
        </xdr:cNvSpPr>
      </xdr:nvSpPr>
      <xdr:spPr>
        <a:xfrm>
          <a:off x="8334375" y="3667125"/>
          <a:ext cx="285750" cy="66198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0</xdr:row>
      <xdr:rowOff>38100</xdr:rowOff>
    </xdr:from>
    <xdr:to>
      <xdr:col>42</xdr:col>
      <xdr:colOff>266700</xdr:colOff>
      <xdr:row>5</xdr:row>
      <xdr:rowOff>9525</xdr:rowOff>
    </xdr:to>
    <xdr:sp>
      <xdr:nvSpPr>
        <xdr:cNvPr id="5" name="正方形/長方形 11"/>
        <xdr:cNvSpPr>
          <a:spLocks/>
        </xdr:cNvSpPr>
      </xdr:nvSpPr>
      <xdr:spPr>
        <a:xfrm>
          <a:off x="8410575" y="38100"/>
          <a:ext cx="6276975" cy="67627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266700</xdr:colOff>
      <xdr:row>19</xdr:row>
      <xdr:rowOff>95250</xdr:rowOff>
    </xdr:from>
    <xdr:to>
      <xdr:col>43</xdr:col>
      <xdr:colOff>238125</xdr:colOff>
      <xdr:row>24</xdr:row>
      <xdr:rowOff>95250</xdr:rowOff>
    </xdr:to>
    <xdr:sp>
      <xdr:nvSpPr>
        <xdr:cNvPr id="1" name="正方形/長方形 3"/>
        <xdr:cNvSpPr>
          <a:spLocks/>
        </xdr:cNvSpPr>
      </xdr:nvSpPr>
      <xdr:spPr>
        <a:xfrm>
          <a:off x="8858250" y="357187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123825</xdr:colOff>
      <xdr:row>22</xdr:row>
      <xdr:rowOff>38100</xdr:rowOff>
    </xdr:from>
    <xdr:to>
      <xdr:col>25</xdr:col>
      <xdr:colOff>295275</xdr:colOff>
      <xdr:row>22</xdr:row>
      <xdr:rowOff>47625</xdr:rowOff>
    </xdr:to>
    <xdr:sp>
      <xdr:nvSpPr>
        <xdr:cNvPr id="2" name="直線矢印コネクタ 6"/>
        <xdr:cNvSpPr>
          <a:spLocks/>
        </xdr:cNvSpPr>
      </xdr:nvSpPr>
      <xdr:spPr>
        <a:xfrm flipH="1">
          <a:off x="8372475" y="4086225"/>
          <a:ext cx="514350"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7"/>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4"/>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12"/>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7"/>
  <sheetViews>
    <sheetView tabSelected="1" view="pageBreakPreview" zoomScaleSheetLayoutView="100" workbookViewId="0" topLeftCell="A1">
      <selection activeCell="B24" sqref="B24"/>
    </sheetView>
  </sheetViews>
  <sheetFormatPr defaultColWidth="9.00390625" defaultRowHeight="13.5"/>
  <cols>
    <col min="1" max="1" width="13.75390625" style="28" customWidth="1"/>
    <col min="2" max="2" width="16.50390625" style="28" customWidth="1"/>
    <col min="3" max="6" width="10.375" style="28" customWidth="1"/>
    <col min="7" max="16384" width="9.00390625" style="28" customWidth="1"/>
  </cols>
  <sheetData>
    <row r="1" spans="1:6" ht="28.5" customHeight="1">
      <c r="A1" s="93" t="s">
        <v>67</v>
      </c>
      <c r="B1" s="93"/>
      <c r="C1" s="93"/>
      <c r="D1" s="93"/>
      <c r="E1" s="93"/>
      <c r="F1" s="93"/>
    </row>
    <row r="2" ht="15.75" customHeight="1"/>
    <row r="3" spans="1:6" ht="39" customHeight="1">
      <c r="A3" s="29" t="s">
        <v>0</v>
      </c>
      <c r="B3" s="30" t="s">
        <v>68</v>
      </c>
      <c r="C3" s="35" t="s">
        <v>109</v>
      </c>
      <c r="D3" s="31" t="s">
        <v>66</v>
      </c>
      <c r="E3" s="32"/>
      <c r="F3" s="32"/>
    </row>
    <row r="4" spans="1:6" ht="39" customHeight="1">
      <c r="A4" s="33" t="s">
        <v>69</v>
      </c>
      <c r="B4" s="36" t="s">
        <v>110</v>
      </c>
      <c r="C4" s="94" t="s">
        <v>71</v>
      </c>
      <c r="D4" s="94"/>
      <c r="E4" s="94"/>
      <c r="F4" s="95"/>
    </row>
    <row r="5" spans="1:6" ht="39" customHeight="1">
      <c r="A5" s="33" t="s">
        <v>70</v>
      </c>
      <c r="B5" s="96" t="s">
        <v>111</v>
      </c>
      <c r="C5" s="97"/>
      <c r="D5" s="97"/>
      <c r="E5" s="97"/>
      <c r="F5" s="98"/>
    </row>
    <row r="6" spans="1:6" ht="39" customHeight="1">
      <c r="A6" s="33" t="s">
        <v>169</v>
      </c>
      <c r="B6" s="99" t="s">
        <v>112</v>
      </c>
      <c r="C6" s="100"/>
      <c r="D6" s="100"/>
      <c r="E6" s="100"/>
      <c r="F6" s="101"/>
    </row>
    <row r="7" ht="39" customHeight="1">
      <c r="A7" s="34"/>
    </row>
    <row r="8" ht="15" customHeight="1"/>
    <row r="9" ht="15.75" customHeight="1"/>
    <row r="10" ht="15.75" customHeight="1"/>
    <row r="11" ht="15.75" customHeight="1"/>
    <row r="12" ht="15.75" customHeight="1"/>
    <row r="13" ht="15.75" customHeight="1"/>
    <row r="14" ht="15.75" customHeight="1"/>
    <row r="15" ht="15.75" customHeight="1"/>
    <row r="16" ht="15.75" customHeight="1"/>
    <row r="17" ht="15.75" customHeight="1"/>
  </sheetData>
  <sheetProtection/>
  <mergeCells count="4">
    <mergeCell ref="A1:F1"/>
    <mergeCell ref="C4:F4"/>
    <mergeCell ref="B5:F5"/>
    <mergeCell ref="B6:F6"/>
  </mergeCells>
  <printOptions horizontalCentered="1" verticalCentered="1"/>
  <pageMargins left="0.5511811023622047" right="0.31496062992125984" top="0.5118110236220472" bottom="0.2362204724409449" header="0.31496062992125984" footer="0.1574803149606299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R9" sqref="R9:W10"/>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7</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t="s">
        <v>121</v>
      </c>
      <c r="D9" s="423"/>
      <c r="E9" s="423"/>
      <c r="F9" s="423"/>
      <c r="G9" s="423"/>
      <c r="H9" s="423"/>
      <c r="I9" s="423"/>
      <c r="J9" s="423"/>
      <c r="K9" s="423"/>
      <c r="L9" s="423"/>
      <c r="M9" s="423"/>
      <c r="N9" s="423"/>
      <c r="O9" s="423"/>
      <c r="P9" s="423"/>
      <c r="Q9" s="424"/>
      <c r="R9" s="428" t="s">
        <v>123</v>
      </c>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v>20</v>
      </c>
      <c r="V11" s="439"/>
      <c r="W11" s="24" t="s">
        <v>18</v>
      </c>
    </row>
    <row r="12" spans="1:23" ht="15" customHeight="1">
      <c r="A12" s="5"/>
      <c r="B12" s="414"/>
      <c r="C12" s="440" t="s">
        <v>122</v>
      </c>
      <c r="D12" s="441"/>
      <c r="E12" s="441"/>
      <c r="F12" s="441"/>
      <c r="G12" s="441"/>
      <c r="H12" s="441"/>
      <c r="I12" s="441"/>
      <c r="J12" s="441"/>
      <c r="K12" s="441"/>
      <c r="L12" s="441"/>
      <c r="M12" s="441"/>
      <c r="N12" s="441"/>
      <c r="O12" s="441"/>
      <c r="P12" s="441"/>
      <c r="Q12" s="442"/>
      <c r="R12" s="446" t="s">
        <v>19</v>
      </c>
      <c r="S12" s="447"/>
      <c r="T12" s="447"/>
      <c r="U12" s="448">
        <v>150</v>
      </c>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v>50</v>
      </c>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v>20</v>
      </c>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v>20</v>
      </c>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260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v>100000</v>
      </c>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100000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v>78300</v>
      </c>
      <c r="H37" s="359"/>
      <c r="I37" s="359"/>
      <c r="J37" s="359"/>
      <c r="K37" s="360"/>
      <c r="L37" s="464" t="s">
        <v>124</v>
      </c>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t="s">
        <v>125</v>
      </c>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t="s">
        <v>188</v>
      </c>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t="s">
        <v>189</v>
      </c>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t="s">
        <v>126</v>
      </c>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v>16700</v>
      </c>
      <c r="H43" s="359"/>
      <c r="I43" s="359"/>
      <c r="J43" s="359"/>
      <c r="K43" s="360"/>
      <c r="L43" s="464" t="s">
        <v>190</v>
      </c>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t="s">
        <v>191</v>
      </c>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v>5000</v>
      </c>
      <c r="H47" s="359"/>
      <c r="I47" s="359"/>
      <c r="J47" s="359"/>
      <c r="K47" s="360"/>
      <c r="L47" s="464" t="s">
        <v>127</v>
      </c>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100000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100000</v>
      </c>
      <c r="F58" s="408"/>
      <c r="G58" s="408"/>
      <c r="H58" s="408"/>
      <c r="I58" s="409" t="s">
        <v>46</v>
      </c>
      <c r="J58" s="409"/>
      <c r="K58" s="409"/>
      <c r="L58" s="409"/>
      <c r="M58" s="410">
        <f>G56</f>
        <v>100000</v>
      </c>
      <c r="N58" s="410"/>
      <c r="O58" s="410"/>
      <c r="P58" s="410"/>
      <c r="Q58" s="3" t="s">
        <v>35</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8</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c r="D9" s="423"/>
      <c r="E9" s="423"/>
      <c r="F9" s="423"/>
      <c r="G9" s="423"/>
      <c r="H9" s="423"/>
      <c r="I9" s="423"/>
      <c r="J9" s="423"/>
      <c r="K9" s="423"/>
      <c r="L9" s="423"/>
      <c r="M9" s="423"/>
      <c r="N9" s="423"/>
      <c r="O9" s="423"/>
      <c r="P9" s="423"/>
      <c r="Q9" s="424"/>
      <c r="R9" s="428"/>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c r="V11" s="439"/>
      <c r="W11" s="24" t="s">
        <v>18</v>
      </c>
    </row>
    <row r="12" spans="1:23" ht="15" customHeight="1">
      <c r="A12" s="5"/>
      <c r="B12" s="414"/>
      <c r="C12" s="440"/>
      <c r="D12" s="441"/>
      <c r="E12" s="441"/>
      <c r="F12" s="441"/>
      <c r="G12" s="441"/>
      <c r="H12" s="441"/>
      <c r="I12" s="441"/>
      <c r="J12" s="441"/>
      <c r="K12" s="441"/>
      <c r="L12" s="441"/>
      <c r="M12" s="441"/>
      <c r="N12" s="441"/>
      <c r="O12" s="441"/>
      <c r="P12" s="441"/>
      <c r="Q12" s="442"/>
      <c r="R12" s="446" t="s">
        <v>19</v>
      </c>
      <c r="S12" s="447"/>
      <c r="T12" s="447"/>
      <c r="U12" s="448"/>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c r="H37" s="359"/>
      <c r="I37" s="359"/>
      <c r="J37" s="359"/>
      <c r="K37" s="360"/>
      <c r="L37" s="464"/>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c r="H43" s="359"/>
      <c r="I43" s="359"/>
      <c r="J43" s="359"/>
      <c r="K43" s="360"/>
      <c r="L43" s="464"/>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0</v>
      </c>
      <c r="F58" s="408"/>
      <c r="G58" s="408"/>
      <c r="H58" s="408"/>
      <c r="I58" s="409" t="s">
        <v>46</v>
      </c>
      <c r="J58" s="409"/>
      <c r="K58" s="409"/>
      <c r="L58" s="409"/>
      <c r="M58" s="410">
        <f>G56</f>
        <v>0</v>
      </c>
      <c r="N58" s="410"/>
      <c r="O58" s="410"/>
      <c r="P58" s="410"/>
      <c r="Q58" s="3" t="s">
        <v>35</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9</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c r="D9" s="423"/>
      <c r="E9" s="423"/>
      <c r="F9" s="423"/>
      <c r="G9" s="423"/>
      <c r="H9" s="423"/>
      <c r="I9" s="423"/>
      <c r="J9" s="423"/>
      <c r="K9" s="423"/>
      <c r="L9" s="423"/>
      <c r="M9" s="423"/>
      <c r="N9" s="423"/>
      <c r="O9" s="423"/>
      <c r="P9" s="423"/>
      <c r="Q9" s="424"/>
      <c r="R9" s="428"/>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c r="V11" s="439"/>
      <c r="W11" s="24" t="s">
        <v>18</v>
      </c>
    </row>
    <row r="12" spans="1:23" ht="15" customHeight="1">
      <c r="A12" s="5"/>
      <c r="B12" s="414"/>
      <c r="C12" s="440"/>
      <c r="D12" s="441"/>
      <c r="E12" s="441"/>
      <c r="F12" s="441"/>
      <c r="G12" s="441"/>
      <c r="H12" s="441"/>
      <c r="I12" s="441"/>
      <c r="J12" s="441"/>
      <c r="K12" s="441"/>
      <c r="L12" s="441"/>
      <c r="M12" s="441"/>
      <c r="N12" s="441"/>
      <c r="O12" s="441"/>
      <c r="P12" s="441"/>
      <c r="Q12" s="442"/>
      <c r="R12" s="446" t="s">
        <v>19</v>
      </c>
      <c r="S12" s="447"/>
      <c r="T12" s="447"/>
      <c r="U12" s="448"/>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c r="H37" s="359"/>
      <c r="I37" s="359"/>
      <c r="J37" s="359"/>
      <c r="K37" s="360"/>
      <c r="L37" s="464"/>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c r="H43" s="359"/>
      <c r="I43" s="359"/>
      <c r="J43" s="359"/>
      <c r="K43" s="360"/>
      <c r="L43" s="464"/>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0</v>
      </c>
      <c r="F58" s="408"/>
      <c r="G58" s="408"/>
      <c r="H58" s="408"/>
      <c r="I58" s="409" t="s">
        <v>46</v>
      </c>
      <c r="J58" s="409"/>
      <c r="K58" s="409"/>
      <c r="L58" s="409"/>
      <c r="M58" s="410">
        <f>G56</f>
        <v>0</v>
      </c>
      <c r="N58" s="410"/>
      <c r="O58" s="410"/>
      <c r="P58" s="410"/>
      <c r="Q58" s="3" t="s">
        <v>35</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23</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c r="D9" s="423"/>
      <c r="E9" s="423"/>
      <c r="F9" s="423"/>
      <c r="G9" s="423"/>
      <c r="H9" s="423"/>
      <c r="I9" s="423"/>
      <c r="J9" s="423"/>
      <c r="K9" s="423"/>
      <c r="L9" s="423"/>
      <c r="M9" s="423"/>
      <c r="N9" s="423"/>
      <c r="O9" s="423"/>
      <c r="P9" s="423"/>
      <c r="Q9" s="424"/>
      <c r="R9" s="428"/>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c r="V11" s="439"/>
      <c r="W11" s="24" t="s">
        <v>18</v>
      </c>
    </row>
    <row r="12" spans="1:23" ht="15" customHeight="1">
      <c r="A12" s="5"/>
      <c r="B12" s="414"/>
      <c r="C12" s="440"/>
      <c r="D12" s="441"/>
      <c r="E12" s="441"/>
      <c r="F12" s="441"/>
      <c r="G12" s="441"/>
      <c r="H12" s="441"/>
      <c r="I12" s="441"/>
      <c r="J12" s="441"/>
      <c r="K12" s="441"/>
      <c r="L12" s="441"/>
      <c r="M12" s="441"/>
      <c r="N12" s="441"/>
      <c r="O12" s="441"/>
      <c r="P12" s="441"/>
      <c r="Q12" s="442"/>
      <c r="R12" s="446" t="s">
        <v>19</v>
      </c>
      <c r="S12" s="447"/>
      <c r="T12" s="447"/>
      <c r="U12" s="448"/>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c r="H37" s="359"/>
      <c r="I37" s="359"/>
      <c r="J37" s="359"/>
      <c r="K37" s="360"/>
      <c r="L37" s="464"/>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c r="H43" s="359"/>
      <c r="I43" s="359"/>
      <c r="J43" s="359"/>
      <c r="K43" s="360"/>
      <c r="L43" s="464"/>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0</v>
      </c>
      <c r="F58" s="408"/>
      <c r="G58" s="408"/>
      <c r="H58" s="408"/>
      <c r="I58" s="409" t="s">
        <v>46</v>
      </c>
      <c r="J58" s="409"/>
      <c r="K58" s="409"/>
      <c r="L58" s="409"/>
      <c r="M58" s="410">
        <f>G56</f>
        <v>0</v>
      </c>
      <c r="N58" s="410"/>
      <c r="O58" s="410"/>
      <c r="P58" s="410"/>
      <c r="Q58" s="3" t="s">
        <v>52</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24</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c r="D9" s="423"/>
      <c r="E9" s="423"/>
      <c r="F9" s="423"/>
      <c r="G9" s="423"/>
      <c r="H9" s="423"/>
      <c r="I9" s="423"/>
      <c r="J9" s="423"/>
      <c r="K9" s="423"/>
      <c r="L9" s="423"/>
      <c r="M9" s="423"/>
      <c r="N9" s="423"/>
      <c r="O9" s="423"/>
      <c r="P9" s="423"/>
      <c r="Q9" s="424"/>
      <c r="R9" s="428"/>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c r="V11" s="439"/>
      <c r="W11" s="24" t="s">
        <v>18</v>
      </c>
    </row>
    <row r="12" spans="1:23" ht="15" customHeight="1">
      <c r="A12" s="5"/>
      <c r="B12" s="414"/>
      <c r="C12" s="440"/>
      <c r="D12" s="441"/>
      <c r="E12" s="441"/>
      <c r="F12" s="441"/>
      <c r="G12" s="441"/>
      <c r="H12" s="441"/>
      <c r="I12" s="441"/>
      <c r="J12" s="441"/>
      <c r="K12" s="441"/>
      <c r="L12" s="441"/>
      <c r="M12" s="441"/>
      <c r="N12" s="441"/>
      <c r="O12" s="441"/>
      <c r="P12" s="441"/>
      <c r="Q12" s="442"/>
      <c r="R12" s="446" t="s">
        <v>19</v>
      </c>
      <c r="S12" s="447"/>
      <c r="T12" s="447"/>
      <c r="U12" s="448"/>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c r="H37" s="359"/>
      <c r="I37" s="359"/>
      <c r="J37" s="359"/>
      <c r="K37" s="360"/>
      <c r="L37" s="464"/>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c r="H43" s="359"/>
      <c r="I43" s="359"/>
      <c r="J43" s="359"/>
      <c r="K43" s="360"/>
      <c r="L43" s="464"/>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0</v>
      </c>
      <c r="F58" s="408"/>
      <c r="G58" s="408"/>
      <c r="H58" s="408"/>
      <c r="I58" s="409" t="s">
        <v>46</v>
      </c>
      <c r="J58" s="409"/>
      <c r="K58" s="409"/>
      <c r="L58" s="409"/>
      <c r="M58" s="410">
        <f>G56</f>
        <v>0</v>
      </c>
      <c r="N58" s="410"/>
      <c r="O58" s="410"/>
      <c r="P58" s="410"/>
      <c r="Q58" s="3" t="s">
        <v>35</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25</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c r="D9" s="423"/>
      <c r="E9" s="423"/>
      <c r="F9" s="423"/>
      <c r="G9" s="423"/>
      <c r="H9" s="423"/>
      <c r="I9" s="423"/>
      <c r="J9" s="423"/>
      <c r="K9" s="423"/>
      <c r="L9" s="423"/>
      <c r="M9" s="423"/>
      <c r="N9" s="423"/>
      <c r="O9" s="423"/>
      <c r="P9" s="423"/>
      <c r="Q9" s="424"/>
      <c r="R9" s="428"/>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c r="V11" s="439"/>
      <c r="W11" s="24" t="s">
        <v>18</v>
      </c>
    </row>
    <row r="12" spans="1:23" ht="15" customHeight="1">
      <c r="A12" s="5"/>
      <c r="B12" s="414"/>
      <c r="C12" s="440"/>
      <c r="D12" s="441"/>
      <c r="E12" s="441"/>
      <c r="F12" s="441"/>
      <c r="G12" s="441"/>
      <c r="H12" s="441"/>
      <c r="I12" s="441"/>
      <c r="J12" s="441"/>
      <c r="K12" s="441"/>
      <c r="L12" s="441"/>
      <c r="M12" s="441"/>
      <c r="N12" s="441"/>
      <c r="O12" s="441"/>
      <c r="P12" s="441"/>
      <c r="Q12" s="442"/>
      <c r="R12" s="446" t="s">
        <v>19</v>
      </c>
      <c r="S12" s="447"/>
      <c r="T12" s="447"/>
      <c r="U12" s="448"/>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c r="H37" s="359"/>
      <c r="I37" s="359"/>
      <c r="J37" s="359"/>
      <c r="K37" s="360"/>
      <c r="L37" s="464"/>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c r="H43" s="359"/>
      <c r="I43" s="359"/>
      <c r="J43" s="359"/>
      <c r="K43" s="360"/>
      <c r="L43" s="464"/>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0</v>
      </c>
      <c r="F58" s="408"/>
      <c r="G58" s="408"/>
      <c r="H58" s="408"/>
      <c r="I58" s="409" t="s">
        <v>46</v>
      </c>
      <c r="J58" s="409"/>
      <c r="K58" s="409"/>
      <c r="L58" s="409"/>
      <c r="M58" s="410">
        <f>G56</f>
        <v>0</v>
      </c>
      <c r="N58" s="410"/>
      <c r="O58" s="410"/>
      <c r="P58" s="410"/>
      <c r="Q58" s="3" t="s">
        <v>35</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26</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c r="D9" s="423"/>
      <c r="E9" s="423"/>
      <c r="F9" s="423"/>
      <c r="G9" s="423"/>
      <c r="H9" s="423"/>
      <c r="I9" s="423"/>
      <c r="J9" s="423"/>
      <c r="K9" s="423"/>
      <c r="L9" s="423"/>
      <c r="M9" s="423"/>
      <c r="N9" s="423"/>
      <c r="O9" s="423"/>
      <c r="P9" s="423"/>
      <c r="Q9" s="424"/>
      <c r="R9" s="428"/>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c r="V11" s="439"/>
      <c r="W11" s="24" t="s">
        <v>18</v>
      </c>
    </row>
    <row r="12" spans="1:23" ht="15" customHeight="1">
      <c r="A12" s="5"/>
      <c r="B12" s="414"/>
      <c r="C12" s="440"/>
      <c r="D12" s="441"/>
      <c r="E12" s="441"/>
      <c r="F12" s="441"/>
      <c r="G12" s="441"/>
      <c r="H12" s="441"/>
      <c r="I12" s="441"/>
      <c r="J12" s="441"/>
      <c r="K12" s="441"/>
      <c r="L12" s="441"/>
      <c r="M12" s="441"/>
      <c r="N12" s="441"/>
      <c r="O12" s="441"/>
      <c r="P12" s="441"/>
      <c r="Q12" s="442"/>
      <c r="R12" s="446" t="s">
        <v>19</v>
      </c>
      <c r="S12" s="447"/>
      <c r="T12" s="447"/>
      <c r="U12" s="448"/>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c r="H37" s="359"/>
      <c r="I37" s="359"/>
      <c r="J37" s="359"/>
      <c r="K37" s="360"/>
      <c r="L37" s="464"/>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c r="H43" s="359"/>
      <c r="I43" s="359"/>
      <c r="J43" s="359"/>
      <c r="K43" s="360"/>
      <c r="L43" s="464"/>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0</v>
      </c>
      <c r="F58" s="408"/>
      <c r="G58" s="408"/>
      <c r="H58" s="408"/>
      <c r="I58" s="409" t="s">
        <v>46</v>
      </c>
      <c r="J58" s="409"/>
      <c r="K58" s="409"/>
      <c r="L58" s="409"/>
      <c r="M58" s="410">
        <f>G56</f>
        <v>0</v>
      </c>
      <c r="N58" s="410"/>
      <c r="O58" s="410"/>
      <c r="P58" s="410"/>
      <c r="Q58" s="3" t="s">
        <v>53</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7.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27</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c r="D9" s="423"/>
      <c r="E9" s="423"/>
      <c r="F9" s="423"/>
      <c r="G9" s="423"/>
      <c r="H9" s="423"/>
      <c r="I9" s="423"/>
      <c r="J9" s="423"/>
      <c r="K9" s="423"/>
      <c r="L9" s="423"/>
      <c r="M9" s="423"/>
      <c r="N9" s="423"/>
      <c r="O9" s="423"/>
      <c r="P9" s="423"/>
      <c r="Q9" s="424"/>
      <c r="R9" s="428"/>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c r="V11" s="439"/>
      <c r="W11" s="24" t="s">
        <v>18</v>
      </c>
    </row>
    <row r="12" spans="1:23" ht="15" customHeight="1">
      <c r="A12" s="5"/>
      <c r="B12" s="414"/>
      <c r="C12" s="440"/>
      <c r="D12" s="441"/>
      <c r="E12" s="441"/>
      <c r="F12" s="441"/>
      <c r="G12" s="441"/>
      <c r="H12" s="441"/>
      <c r="I12" s="441"/>
      <c r="J12" s="441"/>
      <c r="K12" s="441"/>
      <c r="L12" s="441"/>
      <c r="M12" s="441"/>
      <c r="N12" s="441"/>
      <c r="O12" s="441"/>
      <c r="P12" s="441"/>
      <c r="Q12" s="442"/>
      <c r="R12" s="446" t="s">
        <v>19</v>
      </c>
      <c r="S12" s="447"/>
      <c r="T12" s="447"/>
      <c r="U12" s="448"/>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c r="H37" s="359"/>
      <c r="I37" s="359"/>
      <c r="J37" s="359"/>
      <c r="K37" s="360"/>
      <c r="L37" s="464"/>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c r="H43" s="359"/>
      <c r="I43" s="359"/>
      <c r="J43" s="359"/>
      <c r="K43" s="360"/>
      <c r="L43" s="464"/>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0</v>
      </c>
      <c r="F58" s="408"/>
      <c r="G58" s="408"/>
      <c r="H58" s="408"/>
      <c r="I58" s="409" t="s">
        <v>46</v>
      </c>
      <c r="J58" s="409"/>
      <c r="K58" s="409"/>
      <c r="L58" s="409"/>
      <c r="M58" s="410">
        <f>G56</f>
        <v>0</v>
      </c>
      <c r="N58" s="410"/>
      <c r="O58" s="410"/>
      <c r="P58" s="410"/>
      <c r="Q58" s="3" t="s">
        <v>35</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8.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C7" s="15"/>
      <c r="D7" s="15"/>
      <c r="E7" s="15"/>
      <c r="F7" s="15"/>
      <c r="G7" s="5"/>
    </row>
    <row r="8" spans="1:23" ht="15" customHeight="1">
      <c r="A8" s="5"/>
      <c r="B8" s="413" t="s">
        <v>54</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c r="D9" s="423"/>
      <c r="E9" s="423"/>
      <c r="F9" s="423"/>
      <c r="G9" s="423"/>
      <c r="H9" s="423"/>
      <c r="I9" s="423"/>
      <c r="J9" s="423"/>
      <c r="K9" s="423"/>
      <c r="L9" s="423"/>
      <c r="M9" s="423"/>
      <c r="N9" s="423"/>
      <c r="O9" s="423"/>
      <c r="P9" s="423"/>
      <c r="Q9" s="424"/>
      <c r="R9" s="428"/>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c r="V11" s="439"/>
      <c r="W11" s="24" t="s">
        <v>18</v>
      </c>
    </row>
    <row r="12" spans="1:23" ht="15" customHeight="1">
      <c r="A12" s="5"/>
      <c r="B12" s="414"/>
      <c r="C12" s="440"/>
      <c r="D12" s="441"/>
      <c r="E12" s="441"/>
      <c r="F12" s="441"/>
      <c r="G12" s="441"/>
      <c r="H12" s="441"/>
      <c r="I12" s="441"/>
      <c r="J12" s="441"/>
      <c r="K12" s="441"/>
      <c r="L12" s="441"/>
      <c r="M12" s="441"/>
      <c r="N12" s="441"/>
      <c r="O12" s="441"/>
      <c r="P12" s="441"/>
      <c r="Q12" s="442"/>
      <c r="R12" s="446" t="s">
        <v>19</v>
      </c>
      <c r="S12" s="447"/>
      <c r="T12" s="447"/>
      <c r="U12" s="448"/>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c r="H22" s="459"/>
      <c r="I22" s="459"/>
      <c r="J22" s="459"/>
      <c r="K22" s="460"/>
      <c r="L22" s="343"/>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c r="H29" s="359"/>
      <c r="I29" s="359"/>
      <c r="J29" s="359"/>
      <c r="K29" s="360"/>
      <c r="L29" s="464"/>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c r="H37" s="359"/>
      <c r="I37" s="359"/>
      <c r="J37" s="359"/>
      <c r="K37" s="360"/>
      <c r="L37" s="464"/>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67"/>
      <c r="M39" s="468"/>
      <c r="N39" s="468"/>
      <c r="O39" s="468"/>
      <c r="P39" s="468"/>
      <c r="Q39" s="468"/>
      <c r="R39" s="468"/>
      <c r="S39" s="468"/>
      <c r="T39" s="468"/>
      <c r="U39" s="468"/>
      <c r="V39" s="468"/>
      <c r="W39" s="469"/>
    </row>
    <row r="40" spans="2:23" ht="15" customHeight="1">
      <c r="B40" s="380"/>
      <c r="C40" s="353"/>
      <c r="D40" s="353"/>
      <c r="E40" s="353"/>
      <c r="F40" s="354"/>
      <c r="G40" s="361"/>
      <c r="H40" s="362"/>
      <c r="I40" s="362"/>
      <c r="J40" s="362"/>
      <c r="K40" s="363"/>
      <c r="L40" s="467"/>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c r="M42" s="471"/>
      <c r="N42" s="471"/>
      <c r="O42" s="471"/>
      <c r="P42" s="471"/>
      <c r="Q42" s="471"/>
      <c r="R42" s="471"/>
      <c r="S42" s="471"/>
      <c r="T42" s="471"/>
      <c r="U42" s="471"/>
      <c r="V42" s="471"/>
      <c r="W42" s="472"/>
    </row>
    <row r="43" spans="2:23" ht="15" customHeight="1">
      <c r="B43" s="349" t="s">
        <v>51</v>
      </c>
      <c r="C43" s="350"/>
      <c r="D43" s="350"/>
      <c r="E43" s="350"/>
      <c r="F43" s="351"/>
      <c r="G43" s="358"/>
      <c r="H43" s="359"/>
      <c r="I43" s="359"/>
      <c r="J43" s="359"/>
      <c r="K43" s="360"/>
      <c r="L43" s="464"/>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0</v>
      </c>
      <c r="F58" s="408"/>
      <c r="G58" s="408"/>
      <c r="H58" s="408"/>
      <c r="I58" s="409" t="s">
        <v>46</v>
      </c>
      <c r="J58" s="409"/>
      <c r="K58" s="409"/>
      <c r="L58" s="409"/>
      <c r="M58" s="410">
        <f>G56</f>
        <v>0</v>
      </c>
      <c r="N58" s="410"/>
      <c r="O58" s="410"/>
      <c r="P58" s="410"/>
      <c r="Q58" s="3" t="s">
        <v>35</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B6:F6"/>
    <mergeCell ref="A2:X3"/>
    <mergeCell ref="Q5:S5"/>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X56"/>
  <sheetViews>
    <sheetView showZeros="0" view="pageBreakPreview" zoomScaleSheetLayoutView="100" workbookViewId="0" topLeftCell="A10">
      <selection activeCell="J41" sqref="J41:W42"/>
    </sheetView>
  </sheetViews>
  <sheetFormatPr defaultColWidth="3.875" defaultRowHeight="15.75" customHeight="1"/>
  <cols>
    <col min="1" max="16384" width="3.875" style="1" customWidth="1"/>
  </cols>
  <sheetData>
    <row r="1" ht="15.75" customHeight="1">
      <c r="A1" s="1" t="s">
        <v>87</v>
      </c>
    </row>
    <row r="4" spans="7:18" ht="15.75" customHeight="1">
      <c r="G4" s="148" t="s">
        <v>72</v>
      </c>
      <c r="H4" s="148"/>
      <c r="I4" s="148"/>
      <c r="J4" s="148"/>
      <c r="K4" s="148"/>
      <c r="L4" s="148"/>
      <c r="M4" s="148"/>
      <c r="N4" s="148"/>
      <c r="O4" s="148"/>
      <c r="P4" s="148"/>
      <c r="Q4" s="148"/>
      <c r="R4" s="148"/>
    </row>
    <row r="5" spans="7:18" ht="15.75" customHeight="1">
      <c r="G5" s="148"/>
      <c r="H5" s="148"/>
      <c r="I5" s="148"/>
      <c r="J5" s="148"/>
      <c r="K5" s="148"/>
      <c r="L5" s="148"/>
      <c r="M5" s="148"/>
      <c r="N5" s="148"/>
      <c r="O5" s="148"/>
      <c r="P5" s="148"/>
      <c r="Q5" s="148"/>
      <c r="R5" s="148"/>
    </row>
    <row r="7" spans="17:24" ht="15.75" customHeight="1">
      <c r="Q7" s="163" t="s">
        <v>37</v>
      </c>
      <c r="R7" s="163"/>
      <c r="S7" s="39" t="s">
        <v>109</v>
      </c>
      <c r="T7" s="38" t="s">
        <v>29</v>
      </c>
      <c r="U7" s="39" t="s">
        <v>108</v>
      </c>
      <c r="V7" s="37" t="s">
        <v>31</v>
      </c>
      <c r="W7" s="39" t="s">
        <v>108</v>
      </c>
      <c r="X7" s="38" t="s">
        <v>30</v>
      </c>
    </row>
    <row r="8" spans="1:7" ht="15.75" customHeight="1">
      <c r="A8" s="159" t="s">
        <v>32</v>
      </c>
      <c r="B8" s="159"/>
      <c r="C8" s="159"/>
      <c r="D8" s="159"/>
      <c r="E8" s="159"/>
      <c r="F8" s="159"/>
      <c r="G8" s="159"/>
    </row>
    <row r="10" spans="8:24" ht="15.75" customHeight="1">
      <c r="H10" s="159" t="s">
        <v>73</v>
      </c>
      <c r="I10" s="159"/>
      <c r="J10" s="159"/>
      <c r="L10" s="160" t="s">
        <v>13</v>
      </c>
      <c r="M10" s="160"/>
      <c r="N10" s="164" t="str">
        <f>'基本情報'!$B$5</f>
        <v>長崎市みらい町5番1号</v>
      </c>
      <c r="O10" s="164"/>
      <c r="P10" s="164"/>
      <c r="Q10" s="164"/>
      <c r="R10" s="164"/>
      <c r="S10" s="164"/>
      <c r="T10" s="164"/>
      <c r="U10" s="164"/>
      <c r="V10" s="164"/>
      <c r="W10" s="164"/>
      <c r="X10" s="164"/>
    </row>
    <row r="11" spans="12:24" ht="15.75" customHeight="1">
      <c r="L11" s="160"/>
      <c r="M11" s="160"/>
      <c r="N11" s="164"/>
      <c r="O11" s="164"/>
      <c r="P11" s="164"/>
      <c r="Q11" s="164"/>
      <c r="R11" s="164"/>
      <c r="S11" s="164"/>
      <c r="T11" s="164"/>
      <c r="U11" s="164"/>
      <c r="V11" s="164"/>
      <c r="W11" s="164"/>
      <c r="X11" s="164"/>
    </row>
    <row r="12" spans="12:24" ht="15.75" customHeight="1">
      <c r="L12" s="3"/>
      <c r="M12" s="3"/>
      <c r="N12" s="4"/>
      <c r="O12" s="4"/>
      <c r="P12" s="4"/>
      <c r="Q12" s="4"/>
      <c r="R12" s="4"/>
      <c r="S12" s="4"/>
      <c r="T12" s="4"/>
      <c r="U12" s="4"/>
      <c r="V12" s="4"/>
      <c r="W12" s="4"/>
      <c r="X12" s="4"/>
    </row>
    <row r="13" spans="4:24" ht="15.75" customHeight="1">
      <c r="D13" s="2"/>
      <c r="L13" s="159" t="s">
        <v>14</v>
      </c>
      <c r="M13" s="159"/>
      <c r="N13" s="161" t="str">
        <f>'基本情報'!$B$4</f>
        <v>みらい小</v>
      </c>
      <c r="O13" s="161"/>
      <c r="P13" s="161"/>
      <c r="Q13" s="162" t="s">
        <v>4</v>
      </c>
      <c r="R13" s="162"/>
      <c r="S13" s="162"/>
      <c r="T13" s="162"/>
      <c r="U13" s="162"/>
      <c r="V13" s="162"/>
      <c r="W13" s="162"/>
      <c r="X13" s="162"/>
    </row>
    <row r="14" spans="12:24" ht="15.75" customHeight="1">
      <c r="L14" s="159"/>
      <c r="M14" s="159"/>
      <c r="N14" s="161"/>
      <c r="O14" s="161"/>
      <c r="P14" s="161"/>
      <c r="Q14" s="162"/>
      <c r="R14" s="162"/>
      <c r="S14" s="162"/>
      <c r="T14" s="162"/>
      <c r="U14" s="162"/>
      <c r="V14" s="162"/>
      <c r="W14" s="162"/>
      <c r="X14" s="162"/>
    </row>
    <row r="15" spans="12:13" ht="15.75" customHeight="1">
      <c r="L15" s="3"/>
      <c r="M15" s="3"/>
    </row>
    <row r="16" spans="12:23" ht="15.75" customHeight="1">
      <c r="L16" s="159" t="s">
        <v>15</v>
      </c>
      <c r="M16" s="159"/>
      <c r="N16" s="159" t="s">
        <v>33</v>
      </c>
      <c r="O16" s="159"/>
      <c r="P16" s="149" t="str">
        <f>'基本情報'!$B$6</f>
        <v>みらい　たろう</v>
      </c>
      <c r="Q16" s="149"/>
      <c r="R16" s="149"/>
      <c r="S16" s="149"/>
      <c r="T16" s="149"/>
      <c r="U16" s="149"/>
      <c r="V16" s="159" t="s">
        <v>3</v>
      </c>
      <c r="W16" s="159"/>
    </row>
    <row r="17" spans="12:23" ht="15.75" customHeight="1">
      <c r="L17" s="159"/>
      <c r="M17" s="159"/>
      <c r="N17" s="159"/>
      <c r="O17" s="159"/>
      <c r="P17" s="149"/>
      <c r="Q17" s="149"/>
      <c r="R17" s="149"/>
      <c r="S17" s="149"/>
      <c r="T17" s="149"/>
      <c r="U17" s="149"/>
      <c r="V17" s="159"/>
      <c r="W17" s="159"/>
    </row>
    <row r="18" spans="12:23" ht="15.75" customHeight="1">
      <c r="L18" s="3"/>
      <c r="M18" s="3"/>
      <c r="N18" s="3"/>
      <c r="O18" s="3"/>
      <c r="P18" s="7"/>
      <c r="Q18" s="7"/>
      <c r="R18" s="7"/>
      <c r="S18" s="7"/>
      <c r="T18" s="7"/>
      <c r="U18" s="7"/>
      <c r="V18" s="3"/>
      <c r="W18" s="3"/>
    </row>
    <row r="20" spans="2:23" ht="15.75" customHeight="1">
      <c r="B20" s="162" t="s">
        <v>74</v>
      </c>
      <c r="C20" s="162"/>
      <c r="D20" s="162"/>
      <c r="E20" s="162"/>
      <c r="F20" s="162"/>
      <c r="G20" s="162"/>
      <c r="H20" s="162"/>
      <c r="I20" s="162"/>
      <c r="J20" s="162"/>
      <c r="K20" s="162"/>
      <c r="L20" s="162"/>
      <c r="M20" s="162"/>
      <c r="N20" s="162"/>
      <c r="O20" s="162"/>
      <c r="P20" s="162"/>
      <c r="Q20" s="162"/>
      <c r="R20" s="162"/>
      <c r="S20" s="162"/>
      <c r="T20" s="162"/>
      <c r="U20" s="162"/>
      <c r="V20" s="162"/>
      <c r="W20" s="162"/>
    </row>
    <row r="21" spans="2:23" ht="15.75" customHeight="1">
      <c r="B21" s="165"/>
      <c r="C21" s="165"/>
      <c r="D21" s="165"/>
      <c r="E21" s="165"/>
      <c r="F21" s="165"/>
      <c r="G21" s="165"/>
      <c r="H21" s="165"/>
      <c r="I21" s="165"/>
      <c r="J21" s="165"/>
      <c r="K21" s="165"/>
      <c r="L21" s="165"/>
      <c r="M21" s="165"/>
      <c r="N21" s="165"/>
      <c r="O21" s="165"/>
      <c r="P21" s="165"/>
      <c r="Q21" s="165"/>
      <c r="R21" s="165"/>
      <c r="S21" s="165"/>
      <c r="T21" s="165"/>
      <c r="U21" s="165"/>
      <c r="V21" s="165"/>
      <c r="W21" s="165"/>
    </row>
    <row r="22" spans="2:23" ht="15.75" customHeight="1">
      <c r="B22" s="166" t="s">
        <v>0</v>
      </c>
      <c r="C22" s="166"/>
      <c r="D22" s="166"/>
      <c r="E22" s="139" t="str">
        <f>"令和"&amp;"　"&amp;'基本情報'!C3&amp;"　"&amp;"年度"</f>
        <v>令和　★　年度</v>
      </c>
      <c r="F22" s="140"/>
      <c r="G22" s="140"/>
      <c r="H22" s="140"/>
      <c r="I22" s="141"/>
      <c r="J22" s="166" t="s">
        <v>75</v>
      </c>
      <c r="K22" s="166"/>
      <c r="L22" s="166"/>
      <c r="M22" s="166"/>
      <c r="N22" s="166"/>
      <c r="O22" s="150" t="s">
        <v>76</v>
      </c>
      <c r="P22" s="151"/>
      <c r="Q22" s="151"/>
      <c r="R22" s="151"/>
      <c r="S22" s="151"/>
      <c r="T22" s="151"/>
      <c r="U22" s="151"/>
      <c r="V22" s="151"/>
      <c r="W22" s="152"/>
    </row>
    <row r="23" spans="2:23" ht="15.75" customHeight="1">
      <c r="B23" s="166"/>
      <c r="C23" s="166"/>
      <c r="D23" s="166"/>
      <c r="E23" s="142"/>
      <c r="F23" s="143"/>
      <c r="G23" s="143"/>
      <c r="H23" s="143"/>
      <c r="I23" s="144"/>
      <c r="J23" s="166"/>
      <c r="K23" s="166"/>
      <c r="L23" s="166"/>
      <c r="M23" s="166"/>
      <c r="N23" s="166"/>
      <c r="O23" s="153"/>
      <c r="P23" s="154"/>
      <c r="Q23" s="154"/>
      <c r="R23" s="154"/>
      <c r="S23" s="154"/>
      <c r="T23" s="154"/>
      <c r="U23" s="154"/>
      <c r="V23" s="154"/>
      <c r="W23" s="155"/>
    </row>
    <row r="24" spans="2:23" ht="15.75" customHeight="1">
      <c r="B24" s="166"/>
      <c r="C24" s="166"/>
      <c r="D24" s="166"/>
      <c r="E24" s="145"/>
      <c r="F24" s="146"/>
      <c r="G24" s="146"/>
      <c r="H24" s="146"/>
      <c r="I24" s="147"/>
      <c r="J24" s="166"/>
      <c r="K24" s="166"/>
      <c r="L24" s="166"/>
      <c r="M24" s="166"/>
      <c r="N24" s="166"/>
      <c r="O24" s="156"/>
      <c r="P24" s="157"/>
      <c r="Q24" s="157"/>
      <c r="R24" s="157"/>
      <c r="S24" s="157"/>
      <c r="T24" s="157"/>
      <c r="U24" s="157"/>
      <c r="V24" s="157"/>
      <c r="W24" s="158"/>
    </row>
    <row r="25" spans="2:23" ht="15.75" customHeight="1">
      <c r="B25" s="166" t="s">
        <v>77</v>
      </c>
      <c r="C25" s="166"/>
      <c r="D25" s="166"/>
      <c r="E25" s="166"/>
      <c r="F25" s="166"/>
      <c r="G25" s="166"/>
      <c r="H25" s="166"/>
      <c r="I25" s="166"/>
      <c r="J25" s="130" t="s">
        <v>78</v>
      </c>
      <c r="K25" s="131"/>
      <c r="L25" s="131"/>
      <c r="M25" s="131"/>
      <c r="N25" s="131"/>
      <c r="O25" s="131"/>
      <c r="P25" s="131"/>
      <c r="Q25" s="131"/>
      <c r="R25" s="131"/>
      <c r="S25" s="131"/>
      <c r="T25" s="131"/>
      <c r="U25" s="131"/>
      <c r="V25" s="131"/>
      <c r="W25" s="132"/>
    </row>
    <row r="26" spans="2:23" ht="15.75" customHeight="1">
      <c r="B26" s="166"/>
      <c r="C26" s="166"/>
      <c r="D26" s="166"/>
      <c r="E26" s="166"/>
      <c r="F26" s="166"/>
      <c r="G26" s="166"/>
      <c r="H26" s="166"/>
      <c r="I26" s="166"/>
      <c r="J26" s="133"/>
      <c r="K26" s="134"/>
      <c r="L26" s="134"/>
      <c r="M26" s="134"/>
      <c r="N26" s="134"/>
      <c r="O26" s="134"/>
      <c r="P26" s="134"/>
      <c r="Q26" s="134"/>
      <c r="R26" s="134"/>
      <c r="S26" s="134"/>
      <c r="T26" s="134"/>
      <c r="U26" s="134"/>
      <c r="V26" s="134"/>
      <c r="W26" s="135"/>
    </row>
    <row r="27" spans="2:23" ht="15.75" customHeight="1">
      <c r="B27" s="166"/>
      <c r="C27" s="166"/>
      <c r="D27" s="166"/>
      <c r="E27" s="166"/>
      <c r="F27" s="166"/>
      <c r="G27" s="166"/>
      <c r="H27" s="166"/>
      <c r="I27" s="166"/>
      <c r="J27" s="133"/>
      <c r="K27" s="134"/>
      <c r="L27" s="134"/>
      <c r="M27" s="134"/>
      <c r="N27" s="134"/>
      <c r="O27" s="134"/>
      <c r="P27" s="134"/>
      <c r="Q27" s="134"/>
      <c r="R27" s="134"/>
      <c r="S27" s="134"/>
      <c r="T27" s="134"/>
      <c r="U27" s="134"/>
      <c r="V27" s="134"/>
      <c r="W27" s="135"/>
    </row>
    <row r="28" spans="2:23" ht="15.75" customHeight="1">
      <c r="B28" s="166"/>
      <c r="C28" s="166"/>
      <c r="D28" s="166"/>
      <c r="E28" s="166"/>
      <c r="F28" s="166"/>
      <c r="G28" s="166"/>
      <c r="H28" s="166"/>
      <c r="I28" s="166"/>
      <c r="J28" s="136"/>
      <c r="K28" s="137"/>
      <c r="L28" s="137"/>
      <c r="M28" s="137"/>
      <c r="N28" s="137"/>
      <c r="O28" s="137"/>
      <c r="P28" s="137"/>
      <c r="Q28" s="137"/>
      <c r="R28" s="137"/>
      <c r="S28" s="137"/>
      <c r="T28" s="137"/>
      <c r="U28" s="137"/>
      <c r="V28" s="137"/>
      <c r="W28" s="138"/>
    </row>
    <row r="29" spans="2:23" ht="15.75" customHeight="1">
      <c r="B29" s="166" t="s">
        <v>79</v>
      </c>
      <c r="C29" s="166"/>
      <c r="D29" s="166"/>
      <c r="E29" s="166"/>
      <c r="F29" s="166"/>
      <c r="G29" s="166"/>
      <c r="H29" s="166"/>
      <c r="I29" s="166"/>
      <c r="J29" s="117">
        <f>'（１）収支予算書'!J28:O28</f>
        <v>346800</v>
      </c>
      <c r="K29" s="117"/>
      <c r="L29" s="117"/>
      <c r="M29" s="117"/>
      <c r="N29" s="117"/>
      <c r="O29" s="117"/>
      <c r="P29" s="117"/>
      <c r="Q29" s="117"/>
      <c r="R29" s="118"/>
      <c r="S29" s="119" t="s">
        <v>1</v>
      </c>
      <c r="T29" s="120"/>
      <c r="U29" s="120"/>
      <c r="V29" s="120"/>
      <c r="W29" s="120"/>
    </row>
    <row r="30" spans="1:23" ht="15.75" customHeight="1">
      <c r="A30" s="5"/>
      <c r="B30" s="166"/>
      <c r="C30" s="166"/>
      <c r="D30" s="166"/>
      <c r="E30" s="166"/>
      <c r="F30" s="166"/>
      <c r="G30" s="166"/>
      <c r="H30" s="166"/>
      <c r="I30" s="166"/>
      <c r="J30" s="117"/>
      <c r="K30" s="117"/>
      <c r="L30" s="117"/>
      <c r="M30" s="117"/>
      <c r="N30" s="117"/>
      <c r="O30" s="117"/>
      <c r="P30" s="117"/>
      <c r="Q30" s="117"/>
      <c r="R30" s="118"/>
      <c r="S30" s="119"/>
      <c r="T30" s="120"/>
      <c r="U30" s="120"/>
      <c r="V30" s="120"/>
      <c r="W30" s="120"/>
    </row>
    <row r="31" spans="1:23" ht="15.75" customHeight="1">
      <c r="A31" s="6"/>
      <c r="B31" s="166"/>
      <c r="C31" s="166"/>
      <c r="D31" s="166"/>
      <c r="E31" s="166"/>
      <c r="F31" s="166"/>
      <c r="G31" s="166"/>
      <c r="H31" s="166"/>
      <c r="I31" s="166"/>
      <c r="J31" s="117"/>
      <c r="K31" s="117"/>
      <c r="L31" s="117"/>
      <c r="M31" s="117"/>
      <c r="N31" s="117"/>
      <c r="O31" s="117"/>
      <c r="P31" s="117"/>
      <c r="Q31" s="117"/>
      <c r="R31" s="118"/>
      <c r="S31" s="119"/>
      <c r="T31" s="120"/>
      <c r="U31" s="120"/>
      <c r="V31" s="120"/>
      <c r="W31" s="120"/>
    </row>
    <row r="32" spans="1:23" ht="15.75" customHeight="1">
      <c r="A32" s="5"/>
      <c r="B32" s="166"/>
      <c r="C32" s="166"/>
      <c r="D32" s="166"/>
      <c r="E32" s="166"/>
      <c r="F32" s="166"/>
      <c r="G32" s="166"/>
      <c r="H32" s="166"/>
      <c r="I32" s="166"/>
      <c r="J32" s="117"/>
      <c r="K32" s="117"/>
      <c r="L32" s="117"/>
      <c r="M32" s="117"/>
      <c r="N32" s="117"/>
      <c r="O32" s="117"/>
      <c r="P32" s="117"/>
      <c r="Q32" s="117"/>
      <c r="R32" s="118"/>
      <c r="S32" s="119"/>
      <c r="T32" s="120"/>
      <c r="U32" s="120"/>
      <c r="V32" s="120"/>
      <c r="W32" s="120"/>
    </row>
    <row r="33" spans="1:23" ht="15.75" customHeight="1">
      <c r="A33" s="5"/>
      <c r="B33" s="166" t="s">
        <v>80</v>
      </c>
      <c r="C33" s="166"/>
      <c r="D33" s="166"/>
      <c r="E33" s="166"/>
      <c r="F33" s="166"/>
      <c r="G33" s="166"/>
      <c r="H33" s="166"/>
      <c r="I33" s="166"/>
      <c r="J33" s="117">
        <f>'（１）収支予算書'!J9:O9+'（１）収支予算書'!J10:O10</f>
        <v>250000</v>
      </c>
      <c r="K33" s="117"/>
      <c r="L33" s="117"/>
      <c r="M33" s="117"/>
      <c r="N33" s="117"/>
      <c r="O33" s="117"/>
      <c r="P33" s="117"/>
      <c r="Q33" s="117"/>
      <c r="R33" s="118"/>
      <c r="S33" s="119" t="s">
        <v>1</v>
      </c>
      <c r="T33" s="120"/>
      <c r="U33" s="120"/>
      <c r="V33" s="120"/>
      <c r="W33" s="120"/>
    </row>
    <row r="34" spans="1:23" ht="15.75" customHeight="1">
      <c r="A34" s="5"/>
      <c r="B34" s="166"/>
      <c r="C34" s="166"/>
      <c r="D34" s="166"/>
      <c r="E34" s="166"/>
      <c r="F34" s="166"/>
      <c r="G34" s="166"/>
      <c r="H34" s="166"/>
      <c r="I34" s="166"/>
      <c r="J34" s="117"/>
      <c r="K34" s="117"/>
      <c r="L34" s="117"/>
      <c r="M34" s="117"/>
      <c r="N34" s="117"/>
      <c r="O34" s="117"/>
      <c r="P34" s="117"/>
      <c r="Q34" s="117"/>
      <c r="R34" s="118"/>
      <c r="S34" s="119"/>
      <c r="T34" s="120"/>
      <c r="U34" s="120"/>
      <c r="V34" s="120"/>
      <c r="W34" s="120"/>
    </row>
    <row r="35" spans="1:23" ht="15.75" customHeight="1">
      <c r="A35" s="5"/>
      <c r="B35" s="166"/>
      <c r="C35" s="166"/>
      <c r="D35" s="166"/>
      <c r="E35" s="166"/>
      <c r="F35" s="166"/>
      <c r="G35" s="166"/>
      <c r="H35" s="166"/>
      <c r="I35" s="166"/>
      <c r="J35" s="117"/>
      <c r="K35" s="117"/>
      <c r="L35" s="117"/>
      <c r="M35" s="117"/>
      <c r="N35" s="117"/>
      <c r="O35" s="117"/>
      <c r="P35" s="117"/>
      <c r="Q35" s="117"/>
      <c r="R35" s="118"/>
      <c r="S35" s="119"/>
      <c r="T35" s="120"/>
      <c r="U35" s="120"/>
      <c r="V35" s="120"/>
      <c r="W35" s="120"/>
    </row>
    <row r="36" spans="1:23" ht="15.75" customHeight="1">
      <c r="A36" s="5"/>
      <c r="B36" s="166"/>
      <c r="C36" s="166"/>
      <c r="D36" s="166"/>
      <c r="E36" s="166"/>
      <c r="F36" s="166"/>
      <c r="G36" s="166"/>
      <c r="H36" s="166"/>
      <c r="I36" s="166"/>
      <c r="J36" s="117"/>
      <c r="K36" s="117"/>
      <c r="L36" s="117"/>
      <c r="M36" s="117"/>
      <c r="N36" s="117"/>
      <c r="O36" s="117"/>
      <c r="P36" s="117"/>
      <c r="Q36" s="117"/>
      <c r="R36" s="118"/>
      <c r="S36" s="119"/>
      <c r="T36" s="120"/>
      <c r="U36" s="120"/>
      <c r="V36" s="120"/>
      <c r="W36" s="120"/>
    </row>
    <row r="37" spans="1:23" ht="15.75" customHeight="1">
      <c r="A37" s="5"/>
      <c r="B37" s="167" t="s">
        <v>81</v>
      </c>
      <c r="C37" s="167"/>
      <c r="D37" s="167"/>
      <c r="E37" s="167"/>
      <c r="F37" s="167"/>
      <c r="G37" s="167"/>
      <c r="H37" s="167"/>
      <c r="I37" s="167"/>
      <c r="J37" s="105" t="s">
        <v>68</v>
      </c>
      <c r="K37" s="106"/>
      <c r="L37" s="106"/>
      <c r="M37" s="121" t="s">
        <v>192</v>
      </c>
      <c r="N37" s="121"/>
      <c r="O37" s="124" t="s">
        <v>29</v>
      </c>
      <c r="P37" s="127">
        <v>3</v>
      </c>
      <c r="Q37" s="127"/>
      <c r="R37" s="124" t="s">
        <v>82</v>
      </c>
      <c r="S37" s="127">
        <v>31</v>
      </c>
      <c r="T37" s="127"/>
      <c r="U37" s="111" t="s">
        <v>30</v>
      </c>
      <c r="V37" s="111"/>
      <c r="W37" s="112"/>
    </row>
    <row r="38" spans="1:23" ht="15.75" customHeight="1">
      <c r="A38" s="5"/>
      <c r="B38" s="167"/>
      <c r="C38" s="167"/>
      <c r="D38" s="167"/>
      <c r="E38" s="167"/>
      <c r="F38" s="167"/>
      <c r="G38" s="167"/>
      <c r="H38" s="167"/>
      <c r="I38" s="167"/>
      <c r="J38" s="107"/>
      <c r="K38" s="108"/>
      <c r="L38" s="108"/>
      <c r="M38" s="122"/>
      <c r="N38" s="122"/>
      <c r="O38" s="125"/>
      <c r="P38" s="128"/>
      <c r="Q38" s="128"/>
      <c r="R38" s="125"/>
      <c r="S38" s="128"/>
      <c r="T38" s="128"/>
      <c r="U38" s="113"/>
      <c r="V38" s="113"/>
      <c r="W38" s="114"/>
    </row>
    <row r="39" spans="1:23" ht="15.75" customHeight="1">
      <c r="A39" s="5"/>
      <c r="B39" s="167"/>
      <c r="C39" s="167"/>
      <c r="D39" s="167"/>
      <c r="E39" s="167"/>
      <c r="F39" s="167"/>
      <c r="G39" s="167"/>
      <c r="H39" s="167"/>
      <c r="I39" s="167"/>
      <c r="J39" s="107"/>
      <c r="K39" s="108"/>
      <c r="L39" s="108"/>
      <c r="M39" s="122"/>
      <c r="N39" s="122"/>
      <c r="O39" s="125"/>
      <c r="P39" s="128"/>
      <c r="Q39" s="128"/>
      <c r="R39" s="125"/>
      <c r="S39" s="128"/>
      <c r="T39" s="128"/>
      <c r="U39" s="113"/>
      <c r="V39" s="113"/>
      <c r="W39" s="114"/>
    </row>
    <row r="40" spans="1:23" ht="15.75" customHeight="1">
      <c r="A40" s="5"/>
      <c r="B40" s="167"/>
      <c r="C40" s="167"/>
      <c r="D40" s="167"/>
      <c r="E40" s="167"/>
      <c r="F40" s="167"/>
      <c r="G40" s="167"/>
      <c r="H40" s="167"/>
      <c r="I40" s="167"/>
      <c r="J40" s="109"/>
      <c r="K40" s="110"/>
      <c r="L40" s="110"/>
      <c r="M40" s="123"/>
      <c r="N40" s="123"/>
      <c r="O40" s="126"/>
      <c r="P40" s="129"/>
      <c r="Q40" s="129"/>
      <c r="R40" s="126"/>
      <c r="S40" s="129"/>
      <c r="T40" s="129"/>
      <c r="U40" s="115"/>
      <c r="V40" s="115"/>
      <c r="W40" s="116"/>
    </row>
    <row r="41" spans="1:23" ht="17.25" customHeight="1">
      <c r="A41" s="5"/>
      <c r="B41" s="167" t="s">
        <v>16</v>
      </c>
      <c r="C41" s="167"/>
      <c r="D41" s="167"/>
      <c r="E41" s="167"/>
      <c r="F41" s="167"/>
      <c r="G41" s="167"/>
      <c r="H41" s="167"/>
      <c r="I41" s="167"/>
      <c r="J41" s="102" t="s">
        <v>85</v>
      </c>
      <c r="K41" s="102"/>
      <c r="L41" s="102"/>
      <c r="M41" s="102"/>
      <c r="N41" s="102"/>
      <c r="O41" s="102"/>
      <c r="P41" s="102"/>
      <c r="Q41" s="102"/>
      <c r="R41" s="102"/>
      <c r="S41" s="102"/>
      <c r="T41" s="102"/>
      <c r="U41" s="102"/>
      <c r="V41" s="102"/>
      <c r="W41" s="102"/>
    </row>
    <row r="42" spans="1:23" ht="17.25" customHeight="1">
      <c r="A42" s="5"/>
      <c r="B42" s="167"/>
      <c r="C42" s="167"/>
      <c r="D42" s="167"/>
      <c r="E42" s="167"/>
      <c r="F42" s="167"/>
      <c r="G42" s="167"/>
      <c r="H42" s="167"/>
      <c r="I42" s="167"/>
      <c r="J42" s="103"/>
      <c r="K42" s="103"/>
      <c r="L42" s="103"/>
      <c r="M42" s="103"/>
      <c r="N42" s="103"/>
      <c r="O42" s="103"/>
      <c r="P42" s="103"/>
      <c r="Q42" s="103"/>
      <c r="R42" s="103"/>
      <c r="S42" s="103"/>
      <c r="T42" s="103"/>
      <c r="U42" s="103"/>
      <c r="V42" s="103"/>
      <c r="W42" s="103"/>
    </row>
    <row r="43" spans="1:23" ht="17.25" customHeight="1">
      <c r="A43" s="5"/>
      <c r="B43" s="167"/>
      <c r="C43" s="167"/>
      <c r="D43" s="167"/>
      <c r="E43" s="167"/>
      <c r="F43" s="167"/>
      <c r="G43" s="167"/>
      <c r="H43" s="167"/>
      <c r="I43" s="167"/>
      <c r="J43" s="103" t="s">
        <v>86</v>
      </c>
      <c r="K43" s="103"/>
      <c r="L43" s="103"/>
      <c r="M43" s="103"/>
      <c r="N43" s="103"/>
      <c r="O43" s="103"/>
      <c r="P43" s="103"/>
      <c r="Q43" s="103"/>
      <c r="R43" s="103"/>
      <c r="S43" s="103"/>
      <c r="T43" s="103"/>
      <c r="U43" s="103"/>
      <c r="V43" s="103"/>
      <c r="W43" s="103"/>
    </row>
    <row r="44" spans="1:23" ht="17.25" customHeight="1">
      <c r="A44" s="5"/>
      <c r="B44" s="167"/>
      <c r="C44" s="167"/>
      <c r="D44" s="167"/>
      <c r="E44" s="167"/>
      <c r="F44" s="167"/>
      <c r="G44" s="167"/>
      <c r="H44" s="167"/>
      <c r="I44" s="167"/>
      <c r="J44" s="103"/>
      <c r="K44" s="103"/>
      <c r="L44" s="103"/>
      <c r="M44" s="103"/>
      <c r="N44" s="103"/>
      <c r="O44" s="103"/>
      <c r="P44" s="103"/>
      <c r="Q44" s="103"/>
      <c r="R44" s="103"/>
      <c r="S44" s="103"/>
      <c r="T44" s="103"/>
      <c r="U44" s="103"/>
      <c r="V44" s="103"/>
      <c r="W44" s="103"/>
    </row>
    <row r="45" spans="1:23" ht="17.25" customHeight="1">
      <c r="A45" s="5"/>
      <c r="B45" s="167"/>
      <c r="C45" s="167"/>
      <c r="D45" s="167"/>
      <c r="E45" s="167"/>
      <c r="F45" s="167"/>
      <c r="G45" s="167"/>
      <c r="H45" s="167"/>
      <c r="I45" s="167"/>
      <c r="J45" s="103" t="s">
        <v>83</v>
      </c>
      <c r="K45" s="103"/>
      <c r="L45" s="103"/>
      <c r="M45" s="103"/>
      <c r="N45" s="103"/>
      <c r="O45" s="103"/>
      <c r="P45" s="103"/>
      <c r="Q45" s="103"/>
      <c r="R45" s="103"/>
      <c r="S45" s="103"/>
      <c r="T45" s="103"/>
      <c r="U45" s="103"/>
      <c r="V45" s="103"/>
      <c r="W45" s="103"/>
    </row>
    <row r="46" spans="1:23" ht="17.25" customHeight="1">
      <c r="A46" s="5"/>
      <c r="B46" s="167"/>
      <c r="C46" s="167"/>
      <c r="D46" s="167"/>
      <c r="E46" s="167"/>
      <c r="F46" s="167"/>
      <c r="G46" s="167"/>
      <c r="H46" s="167"/>
      <c r="I46" s="167"/>
      <c r="J46" s="103"/>
      <c r="K46" s="103"/>
      <c r="L46" s="103"/>
      <c r="M46" s="103"/>
      <c r="N46" s="103"/>
      <c r="O46" s="103"/>
      <c r="P46" s="103"/>
      <c r="Q46" s="103"/>
      <c r="R46" s="103"/>
      <c r="S46" s="103"/>
      <c r="T46" s="103"/>
      <c r="U46" s="103"/>
      <c r="V46" s="103"/>
      <c r="W46" s="103"/>
    </row>
    <row r="47" spans="1:23" ht="17.25" customHeight="1">
      <c r="A47" s="5"/>
      <c r="B47" s="167"/>
      <c r="C47" s="167"/>
      <c r="D47" s="167"/>
      <c r="E47" s="167"/>
      <c r="F47" s="167"/>
      <c r="G47" s="167"/>
      <c r="H47" s="167"/>
      <c r="I47" s="167"/>
      <c r="J47" s="103" t="s">
        <v>84</v>
      </c>
      <c r="K47" s="103"/>
      <c r="L47" s="103"/>
      <c r="M47" s="103"/>
      <c r="N47" s="103"/>
      <c r="O47" s="103"/>
      <c r="P47" s="103"/>
      <c r="Q47" s="103"/>
      <c r="R47" s="103"/>
      <c r="S47" s="103"/>
      <c r="T47" s="103"/>
      <c r="U47" s="103"/>
      <c r="V47" s="103"/>
      <c r="W47" s="103"/>
    </row>
    <row r="48" spans="1:23" ht="17.25" customHeight="1">
      <c r="A48" s="5"/>
      <c r="B48" s="167"/>
      <c r="C48" s="167"/>
      <c r="D48" s="167"/>
      <c r="E48" s="167"/>
      <c r="F48" s="167"/>
      <c r="G48" s="167"/>
      <c r="H48" s="167"/>
      <c r="I48" s="167"/>
      <c r="J48" s="104"/>
      <c r="K48" s="104"/>
      <c r="L48" s="104"/>
      <c r="M48" s="104"/>
      <c r="N48" s="104"/>
      <c r="O48" s="104"/>
      <c r="P48" s="104"/>
      <c r="Q48" s="104"/>
      <c r="R48" s="104"/>
      <c r="S48" s="104"/>
      <c r="T48" s="104"/>
      <c r="U48" s="104"/>
      <c r="V48" s="104"/>
      <c r="W48" s="104"/>
    </row>
    <row r="49" spans="1:5" ht="15.75" customHeight="1">
      <c r="A49" s="5"/>
      <c r="B49" s="5"/>
      <c r="C49" s="5"/>
      <c r="D49" s="5"/>
      <c r="E49" s="5"/>
    </row>
    <row r="50" spans="1:5" ht="15.75" customHeight="1">
      <c r="A50" s="5"/>
      <c r="B50" s="5"/>
      <c r="C50" s="5"/>
      <c r="D50" s="5"/>
      <c r="E50" s="5"/>
    </row>
    <row r="51" spans="1:5" ht="15.75" customHeight="1">
      <c r="A51" s="5"/>
      <c r="B51" s="5"/>
      <c r="C51" s="5"/>
      <c r="D51" s="5"/>
      <c r="E51" s="5"/>
    </row>
    <row r="52" spans="1:5" ht="15.75" customHeight="1">
      <c r="A52" s="5"/>
      <c r="B52" s="5"/>
      <c r="C52" s="5"/>
      <c r="D52" s="5"/>
      <c r="E52" s="5"/>
    </row>
    <row r="53" spans="1:5" ht="15.75" customHeight="1">
      <c r="A53" s="5"/>
      <c r="B53" s="5"/>
      <c r="E53" s="5"/>
    </row>
    <row r="54" spans="1:5" ht="15.75" customHeight="1">
      <c r="A54" s="5"/>
      <c r="B54" s="5"/>
      <c r="E54" s="5"/>
    </row>
    <row r="55" spans="1:5" ht="15.75" customHeight="1">
      <c r="A55" s="5"/>
      <c r="B55" s="5"/>
      <c r="E55" s="5"/>
    </row>
    <row r="56" spans="1:5" ht="15.75" customHeight="1">
      <c r="A56" s="5"/>
      <c r="B56" s="5"/>
      <c r="C56" s="5"/>
      <c r="D56" s="5"/>
      <c r="E56" s="5"/>
    </row>
  </sheetData>
  <sheetProtection/>
  <mergeCells count="39">
    <mergeCell ref="B20:W21"/>
    <mergeCell ref="B22:D24"/>
    <mergeCell ref="B41:I48"/>
    <mergeCell ref="B33:I36"/>
    <mergeCell ref="B29:I32"/>
    <mergeCell ref="J33:R36"/>
    <mergeCell ref="S33:W36"/>
    <mergeCell ref="B37:I40"/>
    <mergeCell ref="J22:N24"/>
    <mergeCell ref="B25:I28"/>
    <mergeCell ref="Q7:R7"/>
    <mergeCell ref="A8:G8"/>
    <mergeCell ref="L16:M17"/>
    <mergeCell ref="N16:O17"/>
    <mergeCell ref="N10:X11"/>
    <mergeCell ref="H10:J10"/>
    <mergeCell ref="J25:W28"/>
    <mergeCell ref="E22:I24"/>
    <mergeCell ref="G4:R5"/>
    <mergeCell ref="P16:U17"/>
    <mergeCell ref="O22:W24"/>
    <mergeCell ref="V16:W17"/>
    <mergeCell ref="L10:M11"/>
    <mergeCell ref="L13:M14"/>
    <mergeCell ref="N13:P14"/>
    <mergeCell ref="Q13:X14"/>
    <mergeCell ref="J29:R32"/>
    <mergeCell ref="S29:W32"/>
    <mergeCell ref="M37:N40"/>
    <mergeCell ref="O37:O40"/>
    <mergeCell ref="P37:Q40"/>
    <mergeCell ref="R37:R40"/>
    <mergeCell ref="S37:T40"/>
    <mergeCell ref="J41:W42"/>
    <mergeCell ref="J43:W44"/>
    <mergeCell ref="J45:W46"/>
    <mergeCell ref="J47:W48"/>
    <mergeCell ref="J37:L40"/>
    <mergeCell ref="U37:W40"/>
  </mergeCells>
  <conditionalFormatting sqref="M37:N40">
    <cfRule type="notContainsBlanks" priority="7" dxfId="7" stopIfTrue="1">
      <formula>LEN(TRIM(M37))&gt;0</formula>
    </cfRule>
    <cfRule type="containsBlanks" priority="8" dxfId="6" stopIfTrue="1">
      <formula>LEN(TRIM(M37))=0</formula>
    </cfRule>
  </conditionalFormatting>
  <conditionalFormatting sqref="S7">
    <cfRule type="notContainsBlanks" priority="5" dxfId="7" stopIfTrue="1">
      <formula>LEN(TRIM(S7))&gt;0</formula>
    </cfRule>
    <cfRule type="containsBlanks" priority="6" dxfId="6" stopIfTrue="1">
      <formula>LEN(TRIM(S7))=0</formula>
    </cfRule>
  </conditionalFormatting>
  <conditionalFormatting sqref="U7">
    <cfRule type="notContainsBlanks" priority="3" dxfId="7" stopIfTrue="1">
      <formula>LEN(TRIM(U7))&gt;0</formula>
    </cfRule>
    <cfRule type="containsBlanks" priority="4" dxfId="6" stopIfTrue="1">
      <formula>LEN(TRIM(U7))=0</formula>
    </cfRule>
  </conditionalFormatting>
  <conditionalFormatting sqref="W7">
    <cfRule type="notContainsBlanks" priority="1" dxfId="7" stopIfTrue="1">
      <formula>LEN(TRIM(W7))&gt;0</formula>
    </cfRule>
    <cfRule type="containsBlanks" priority="2" dxfId="6" stopIfTrue="1">
      <formula>LEN(TRIM(W7))=0</formula>
    </cfRule>
  </conditionalFormatting>
  <printOptions horizontalCentered="1" verticalCentered="1"/>
  <pageMargins left="0.5511811023622047" right="0.31496062992125984" top="0.5118110236220472" bottom="0.2362204724409449" header="0.31496062992125984" footer="0.1574803149606299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AT32"/>
  <sheetViews>
    <sheetView view="pageBreakPreview" zoomScale="70" zoomScaleSheetLayoutView="70" zoomScalePageLayoutView="85" workbookViewId="0" topLeftCell="A1">
      <selection activeCell="I17" sqref="I17:S17"/>
    </sheetView>
  </sheetViews>
  <sheetFormatPr defaultColWidth="2.25390625" defaultRowHeight="15" customHeight="1"/>
  <cols>
    <col min="1" max="2" width="2.25390625" style="42" customWidth="1"/>
    <col min="3" max="6" width="4.625" style="42" customWidth="1"/>
    <col min="7" max="14" width="4.125" style="42" customWidth="1"/>
    <col min="15" max="29" width="4.625" style="42" customWidth="1"/>
    <col min="30" max="35" width="2.25390625" style="42" customWidth="1"/>
    <col min="36" max="36" width="2.375" style="42" customWidth="1"/>
    <col min="37" max="53" width="2.25390625" style="42" customWidth="1"/>
    <col min="54" max="54" width="9.00390625" style="42" bestFit="1" customWidth="1"/>
    <col min="55" max="56" width="2.625" style="42" customWidth="1"/>
    <col min="57" max="16384" width="2.25390625" style="42" customWidth="1"/>
  </cols>
  <sheetData>
    <row r="1" spans="1:46" ht="15" customHeight="1">
      <c r="A1" s="40"/>
      <c r="B1" s="40"/>
      <c r="C1" s="40"/>
      <c r="D1" s="40"/>
      <c r="E1" s="40"/>
      <c r="F1" s="40"/>
      <c r="G1" s="40"/>
      <c r="H1" s="40"/>
      <c r="I1" s="40"/>
      <c r="J1" s="40"/>
      <c r="K1" s="40"/>
      <c r="L1" s="40"/>
      <c r="M1" s="40"/>
      <c r="N1" s="40"/>
      <c r="O1" s="40"/>
      <c r="P1" s="40"/>
      <c r="Q1" s="40"/>
      <c r="R1" s="40"/>
      <c r="S1" s="40"/>
      <c r="T1" s="40"/>
      <c r="U1" s="40"/>
      <c r="V1" s="40"/>
      <c r="W1" s="40"/>
      <c r="X1" s="40"/>
      <c r="Y1" s="41"/>
      <c r="Z1" s="41"/>
      <c r="AA1" s="41"/>
      <c r="AB1" s="41"/>
      <c r="AC1" s="41"/>
      <c r="AD1" s="41"/>
      <c r="AE1" s="41"/>
      <c r="AF1" s="41"/>
      <c r="AG1" s="41"/>
      <c r="AH1" s="41"/>
      <c r="AI1" s="41"/>
      <c r="AJ1" s="41"/>
      <c r="AK1" s="41"/>
      <c r="AL1" s="41"/>
      <c r="AM1" s="41"/>
      <c r="AN1" s="41"/>
      <c r="AO1" s="41"/>
      <c r="AP1" s="41"/>
      <c r="AQ1" s="41"/>
      <c r="AR1" s="41"/>
      <c r="AS1" s="41"/>
      <c r="AT1" s="41"/>
    </row>
    <row r="2" spans="1:46" ht="36" customHeight="1">
      <c r="A2" s="40"/>
      <c r="B2" s="40"/>
      <c r="C2" s="222" t="s">
        <v>129</v>
      </c>
      <c r="D2" s="222"/>
      <c r="E2" s="222"/>
      <c r="F2" s="222"/>
      <c r="G2" s="222"/>
      <c r="H2" s="222"/>
      <c r="I2" s="222"/>
      <c r="J2" s="222"/>
      <c r="K2" s="222"/>
      <c r="L2" s="222"/>
      <c r="M2" s="222"/>
      <c r="N2" s="222"/>
      <c r="O2" s="222"/>
      <c r="P2" s="222"/>
      <c r="Q2" s="222"/>
      <c r="R2" s="222"/>
      <c r="S2" s="222"/>
      <c r="T2" s="222"/>
      <c r="U2" s="222"/>
      <c r="V2" s="222"/>
      <c r="W2" s="222"/>
      <c r="X2" s="222"/>
      <c r="Y2" s="41"/>
      <c r="Z2" s="41"/>
      <c r="AA2" s="41"/>
      <c r="AB2" s="41"/>
      <c r="AC2" s="41"/>
      <c r="AD2" s="41"/>
      <c r="AE2" s="41"/>
      <c r="AF2" s="41"/>
      <c r="AG2" s="41"/>
      <c r="AH2" s="41"/>
      <c r="AI2" s="41"/>
      <c r="AJ2" s="41"/>
      <c r="AK2" s="41"/>
      <c r="AL2" s="41"/>
      <c r="AM2" s="41"/>
      <c r="AN2" s="41"/>
      <c r="AO2" s="41"/>
      <c r="AP2" s="41"/>
      <c r="AQ2" s="41"/>
      <c r="AR2" s="41"/>
      <c r="AS2" s="41"/>
      <c r="AT2" s="41"/>
    </row>
    <row r="3" spans="1:46" ht="21">
      <c r="A3" s="40"/>
      <c r="B3" s="40"/>
      <c r="C3" s="43"/>
      <c r="D3" s="43"/>
      <c r="E3" s="43"/>
      <c r="F3" s="43"/>
      <c r="G3" s="43"/>
      <c r="H3" s="43"/>
      <c r="I3" s="43"/>
      <c r="J3" s="43"/>
      <c r="K3" s="43"/>
      <c r="L3" s="43"/>
      <c r="M3" s="43"/>
      <c r="N3" s="43"/>
      <c r="O3" s="43"/>
      <c r="P3" s="43"/>
      <c r="Q3" s="43"/>
      <c r="R3" s="43"/>
      <c r="S3" s="43"/>
      <c r="T3" s="43"/>
      <c r="U3" s="43"/>
      <c r="V3" s="43"/>
      <c r="W3" s="43"/>
      <c r="X3" s="43"/>
      <c r="Y3" s="41"/>
      <c r="Z3" s="41"/>
      <c r="AA3" s="41"/>
      <c r="AB3" s="41"/>
      <c r="AC3" s="41"/>
      <c r="AD3" s="41"/>
      <c r="AE3" s="41"/>
      <c r="AF3" s="41"/>
      <c r="AG3" s="41"/>
      <c r="AH3" s="41"/>
      <c r="AI3" s="41"/>
      <c r="AJ3" s="41"/>
      <c r="AK3" s="41"/>
      <c r="AL3" s="41"/>
      <c r="AM3" s="41"/>
      <c r="AN3" s="41"/>
      <c r="AO3" s="41"/>
      <c r="AP3" s="41"/>
      <c r="AQ3" s="41"/>
      <c r="AR3" s="41"/>
      <c r="AS3" s="41"/>
      <c r="AT3" s="41"/>
    </row>
    <row r="4" spans="1:46" ht="28.5" customHeight="1">
      <c r="A4" s="40"/>
      <c r="B4" s="40"/>
      <c r="C4" s="40"/>
      <c r="D4" s="40"/>
      <c r="E4" s="40"/>
      <c r="F4" s="40"/>
      <c r="G4" s="40"/>
      <c r="H4" s="40"/>
      <c r="I4" s="44"/>
      <c r="J4" s="44"/>
      <c r="K4" s="44"/>
      <c r="L4" s="40"/>
      <c r="M4" s="40"/>
      <c r="N4" s="223" t="s">
        <v>130</v>
      </c>
      <c r="O4" s="223"/>
      <c r="P4" s="223"/>
      <c r="Q4" s="224" t="s">
        <v>131</v>
      </c>
      <c r="R4" s="224"/>
      <c r="S4" s="46" t="s">
        <v>108</v>
      </c>
      <c r="T4" s="47" t="s">
        <v>29</v>
      </c>
      <c r="U4" s="46" t="s">
        <v>108</v>
      </c>
      <c r="V4" s="45" t="s">
        <v>31</v>
      </c>
      <c r="W4" s="46" t="s">
        <v>108</v>
      </c>
      <c r="X4" s="47" t="s">
        <v>30</v>
      </c>
      <c r="Z4" s="41"/>
      <c r="AA4" s="41"/>
      <c r="AB4" s="41"/>
      <c r="AC4" s="41"/>
      <c r="AD4" s="41"/>
      <c r="AE4" s="41"/>
      <c r="AF4" s="41"/>
      <c r="AG4" s="41"/>
      <c r="AH4" s="41"/>
      <c r="AI4" s="41"/>
      <c r="AJ4" s="41"/>
      <c r="AK4" s="41"/>
      <c r="AL4" s="41"/>
      <c r="AM4" s="41"/>
      <c r="AN4" s="41"/>
      <c r="AO4" s="41"/>
      <c r="AP4" s="41"/>
      <c r="AQ4" s="41"/>
      <c r="AR4" s="41"/>
      <c r="AS4" s="41"/>
      <c r="AT4" s="41"/>
    </row>
    <row r="5" spans="1:46" ht="15" customHeight="1">
      <c r="A5" s="40"/>
      <c r="B5" s="40"/>
      <c r="C5" s="40"/>
      <c r="D5" s="40"/>
      <c r="E5" s="40"/>
      <c r="F5" s="40"/>
      <c r="G5" s="40"/>
      <c r="H5" s="40"/>
      <c r="I5" s="40"/>
      <c r="J5" s="40"/>
      <c r="K5" s="40"/>
      <c r="L5" s="40"/>
      <c r="M5" s="40"/>
      <c r="N5" s="40"/>
      <c r="O5" s="40"/>
      <c r="P5" s="40"/>
      <c r="Q5" s="44"/>
      <c r="R5" s="44"/>
      <c r="S5" s="44"/>
      <c r="T5" s="44"/>
      <c r="U5" s="44"/>
      <c r="V5" s="44"/>
      <c r="W5" s="44"/>
      <c r="X5" s="44"/>
      <c r="Y5" s="41"/>
      <c r="Z5" s="41"/>
      <c r="AA5" s="41"/>
      <c r="AB5" s="41"/>
      <c r="AC5" s="41"/>
      <c r="AD5" s="41"/>
      <c r="AE5" s="41"/>
      <c r="AF5" s="41"/>
      <c r="AG5" s="41"/>
      <c r="AH5" s="41"/>
      <c r="AI5" s="41"/>
      <c r="AJ5" s="41"/>
      <c r="AK5" s="41"/>
      <c r="AL5" s="41"/>
      <c r="AM5" s="41"/>
      <c r="AN5" s="41"/>
      <c r="AO5" s="41"/>
      <c r="AP5" s="41"/>
      <c r="AQ5" s="41"/>
      <c r="AR5" s="41"/>
      <c r="AS5" s="41"/>
      <c r="AT5" s="41"/>
    </row>
    <row r="6" spans="1:46" ht="31.5" customHeight="1">
      <c r="A6" s="40"/>
      <c r="B6" s="40"/>
      <c r="C6" s="48" t="s">
        <v>132</v>
      </c>
      <c r="D6" s="48"/>
      <c r="E6" s="48"/>
      <c r="F6" s="48"/>
      <c r="G6" s="48"/>
      <c r="H6" s="40"/>
      <c r="I6" s="40"/>
      <c r="J6" s="40"/>
      <c r="K6" s="40"/>
      <c r="L6" s="40"/>
      <c r="M6" s="40"/>
      <c r="N6" s="40"/>
      <c r="O6" s="40"/>
      <c r="P6" s="40"/>
      <c r="Q6" s="40"/>
      <c r="R6" s="40"/>
      <c r="S6" s="40"/>
      <c r="T6" s="40"/>
      <c r="U6" s="40"/>
      <c r="V6" s="40"/>
      <c r="W6" s="40"/>
      <c r="X6" s="40"/>
      <c r="Y6" s="41"/>
      <c r="Z6" s="41"/>
      <c r="AA6" s="41"/>
      <c r="AB6" s="41"/>
      <c r="AC6" s="41"/>
      <c r="AD6" s="41"/>
      <c r="AE6" s="41"/>
      <c r="AF6" s="41"/>
      <c r="AG6" s="41"/>
      <c r="AH6" s="41"/>
      <c r="AI6" s="41"/>
      <c r="AJ6" s="41"/>
      <c r="AK6" s="41"/>
      <c r="AL6" s="41"/>
      <c r="AM6" s="41"/>
      <c r="AN6" s="41"/>
      <c r="AO6" s="41"/>
      <c r="AP6" s="41"/>
      <c r="AQ6" s="41"/>
      <c r="AR6" s="41"/>
      <c r="AS6" s="41"/>
      <c r="AT6" s="41"/>
    </row>
    <row r="7" spans="1:46" ht="15" customHeight="1">
      <c r="A7" s="40"/>
      <c r="B7" s="40"/>
      <c r="C7" s="40"/>
      <c r="D7" s="40"/>
      <c r="E7" s="40"/>
      <c r="F7" s="40"/>
      <c r="G7" s="40"/>
      <c r="H7" s="40"/>
      <c r="I7" s="40"/>
      <c r="J7" s="40"/>
      <c r="K7" s="40"/>
      <c r="L7" s="40"/>
      <c r="M7" s="40"/>
      <c r="N7" s="40"/>
      <c r="O7" s="40"/>
      <c r="P7" s="40"/>
      <c r="Q7" s="40"/>
      <c r="R7" s="40"/>
      <c r="S7" s="40"/>
      <c r="T7" s="40"/>
      <c r="U7" s="40"/>
      <c r="V7" s="40"/>
      <c r="W7" s="40"/>
      <c r="X7" s="40"/>
      <c r="Y7" s="41"/>
      <c r="Z7" s="41"/>
      <c r="AA7" s="41"/>
      <c r="AB7" s="41"/>
      <c r="AC7" s="41"/>
      <c r="AD7" s="41"/>
      <c r="AE7" s="41"/>
      <c r="AF7" s="41"/>
      <c r="AG7" s="41"/>
      <c r="AH7" s="41"/>
      <c r="AI7" s="41"/>
      <c r="AJ7" s="41"/>
      <c r="AK7" s="41"/>
      <c r="AL7" s="41"/>
      <c r="AM7" s="41"/>
      <c r="AN7" s="41"/>
      <c r="AO7" s="41"/>
      <c r="AP7" s="41"/>
      <c r="AQ7" s="41"/>
      <c r="AR7" s="41"/>
      <c r="AS7" s="41"/>
      <c r="AT7" s="41"/>
    </row>
    <row r="8" spans="1:46" ht="45" customHeight="1">
      <c r="A8" s="40"/>
      <c r="B8" s="40"/>
      <c r="C8" s="40"/>
      <c r="D8" s="40"/>
      <c r="E8" s="40"/>
      <c r="F8" s="213" t="s">
        <v>70</v>
      </c>
      <c r="G8" s="213"/>
      <c r="H8" s="213"/>
      <c r="I8" s="213"/>
      <c r="J8" s="213"/>
      <c r="K8" s="213"/>
      <c r="L8" s="225" t="str">
        <f>'基本情報'!B5</f>
        <v>長崎市みらい町5番1号</v>
      </c>
      <c r="M8" s="225"/>
      <c r="N8" s="225"/>
      <c r="O8" s="225"/>
      <c r="P8" s="225"/>
      <c r="Q8" s="225"/>
      <c r="R8" s="225"/>
      <c r="S8" s="225"/>
      <c r="T8" s="225"/>
      <c r="U8" s="225"/>
      <c r="V8" s="225"/>
      <c r="W8" s="225"/>
      <c r="X8" s="225"/>
      <c r="Y8" s="41"/>
      <c r="Z8" s="41"/>
      <c r="AA8" s="41"/>
      <c r="AB8" s="41"/>
      <c r="AC8" s="41"/>
      <c r="AD8" s="41"/>
      <c r="AE8" s="41"/>
      <c r="AF8" s="41"/>
      <c r="AG8" s="41"/>
      <c r="AH8" s="41"/>
      <c r="AI8" s="41"/>
      <c r="AJ8" s="41"/>
      <c r="AK8" s="41"/>
      <c r="AL8" s="41"/>
      <c r="AM8" s="41"/>
      <c r="AN8" s="41"/>
      <c r="AO8" s="41"/>
      <c r="AP8" s="41"/>
      <c r="AQ8" s="41"/>
      <c r="AR8" s="41"/>
      <c r="AS8" s="41"/>
      <c r="AT8" s="41"/>
    </row>
    <row r="9" spans="1:46" ht="15" customHeight="1">
      <c r="A9" s="40"/>
      <c r="B9" s="40"/>
      <c r="C9" s="40"/>
      <c r="D9" s="40"/>
      <c r="E9" s="40"/>
      <c r="F9" s="40"/>
      <c r="G9" s="40"/>
      <c r="H9" s="40"/>
      <c r="I9" s="40"/>
      <c r="J9" s="40"/>
      <c r="K9" s="40"/>
      <c r="L9" s="40"/>
      <c r="M9" s="40"/>
      <c r="N9" s="40"/>
      <c r="O9" s="40"/>
      <c r="P9" s="40"/>
      <c r="Q9" s="40"/>
      <c r="R9" s="40"/>
      <c r="S9" s="40"/>
      <c r="T9" s="40"/>
      <c r="U9" s="40"/>
      <c r="V9" s="40"/>
      <c r="W9" s="40"/>
      <c r="X9" s="40"/>
      <c r="Y9" s="41"/>
      <c r="Z9" s="41"/>
      <c r="AA9" s="41"/>
      <c r="AB9" s="41"/>
      <c r="AC9" s="41"/>
      <c r="AD9" s="41"/>
      <c r="AE9" s="41"/>
      <c r="AF9" s="41"/>
      <c r="AG9" s="41"/>
      <c r="AH9" s="41"/>
      <c r="AI9" s="41"/>
      <c r="AJ9" s="41"/>
      <c r="AK9" s="41"/>
      <c r="AL9" s="41"/>
      <c r="AM9" s="41"/>
      <c r="AN9" s="41"/>
      <c r="AO9" s="41"/>
      <c r="AP9" s="41"/>
      <c r="AQ9" s="41"/>
      <c r="AR9" s="41"/>
      <c r="AS9" s="41"/>
      <c r="AT9" s="41"/>
    </row>
    <row r="10" spans="1:46" ht="45" customHeight="1">
      <c r="A10" s="40"/>
      <c r="B10" s="40"/>
      <c r="C10" s="40"/>
      <c r="D10" s="40"/>
      <c r="E10" s="40"/>
      <c r="F10" s="213" t="s">
        <v>133</v>
      </c>
      <c r="G10" s="213"/>
      <c r="H10" s="213"/>
      <c r="I10" s="213"/>
      <c r="J10" s="213"/>
      <c r="K10" s="213"/>
      <c r="L10" s="215" t="str">
        <f>'基本情報'!B4</f>
        <v>みらい小</v>
      </c>
      <c r="M10" s="215"/>
      <c r="N10" s="215"/>
      <c r="O10" s="215"/>
      <c r="P10" s="215"/>
      <c r="Q10" s="226" t="s">
        <v>134</v>
      </c>
      <c r="R10" s="226"/>
      <c r="S10" s="226"/>
      <c r="T10" s="226"/>
      <c r="U10" s="226"/>
      <c r="V10" s="226"/>
      <c r="W10" s="226"/>
      <c r="X10" s="226"/>
      <c r="Y10" s="41"/>
      <c r="Z10" s="41"/>
      <c r="AA10" s="41"/>
      <c r="AB10" s="41"/>
      <c r="AC10" s="41"/>
      <c r="AD10" s="41"/>
      <c r="AE10" s="41"/>
      <c r="AF10" s="41"/>
      <c r="AG10" s="41"/>
      <c r="AH10" s="41"/>
      <c r="AI10" s="41"/>
      <c r="AJ10" s="41"/>
      <c r="AK10" s="41"/>
      <c r="AL10" s="41"/>
      <c r="AM10" s="41"/>
      <c r="AN10" s="41"/>
      <c r="AO10" s="41"/>
      <c r="AP10" s="41"/>
      <c r="AQ10" s="41"/>
      <c r="AR10" s="41"/>
      <c r="AS10" s="41"/>
      <c r="AT10" s="41"/>
    </row>
    <row r="11" spans="1:46" ht="15" customHeight="1">
      <c r="A11" s="40"/>
      <c r="B11" s="40"/>
      <c r="C11" s="40"/>
      <c r="D11" s="40"/>
      <c r="E11" s="40"/>
      <c r="F11" s="40"/>
      <c r="G11" s="49"/>
      <c r="H11" s="49"/>
      <c r="I11" s="49"/>
      <c r="J11" s="49"/>
      <c r="K11" s="49"/>
      <c r="L11" s="40"/>
      <c r="M11" s="40"/>
      <c r="N11" s="40"/>
      <c r="O11" s="40"/>
      <c r="P11" s="40"/>
      <c r="Q11" s="40"/>
      <c r="R11" s="40"/>
      <c r="S11" s="40"/>
      <c r="T11" s="40"/>
      <c r="U11" s="40"/>
      <c r="V11" s="40"/>
      <c r="W11" s="40"/>
      <c r="X11" s="40"/>
      <c r="Y11" s="41"/>
      <c r="Z11" s="41"/>
      <c r="AA11" s="41"/>
      <c r="AB11" s="41"/>
      <c r="AC11" s="41"/>
      <c r="AD11" s="41"/>
      <c r="AE11" s="41"/>
      <c r="AF11" s="41"/>
      <c r="AG11" s="41"/>
      <c r="AH11" s="41"/>
      <c r="AI11" s="41"/>
      <c r="AJ11" s="41"/>
      <c r="AK11" s="41"/>
      <c r="AL11" s="41"/>
      <c r="AM11" s="41"/>
      <c r="AN11" s="41"/>
      <c r="AO11" s="41"/>
      <c r="AP11" s="41"/>
      <c r="AQ11" s="41"/>
      <c r="AR11" s="41"/>
      <c r="AS11" s="41"/>
      <c r="AT11" s="41"/>
    </row>
    <row r="12" spans="1:46" ht="48" customHeight="1">
      <c r="A12" s="40"/>
      <c r="B12" s="40"/>
      <c r="C12" s="40"/>
      <c r="D12" s="40"/>
      <c r="E12" s="40"/>
      <c r="F12" s="213" t="s">
        <v>135</v>
      </c>
      <c r="G12" s="213"/>
      <c r="H12" s="213"/>
      <c r="I12" s="213"/>
      <c r="J12" s="213"/>
      <c r="K12" s="213"/>
      <c r="L12" s="214" t="s">
        <v>33</v>
      </c>
      <c r="M12" s="214"/>
      <c r="N12" s="214"/>
      <c r="O12" s="215" t="str">
        <f>'基本情報'!B6</f>
        <v>みらい　たろう</v>
      </c>
      <c r="P12" s="215"/>
      <c r="Q12" s="215"/>
      <c r="R12" s="215"/>
      <c r="S12" s="215"/>
      <c r="T12" s="215"/>
      <c r="U12" s="215"/>
      <c r="V12" s="215"/>
      <c r="W12" s="215"/>
      <c r="X12" s="50" t="s">
        <v>3</v>
      </c>
      <c r="Y12" s="41"/>
      <c r="Z12" s="41"/>
      <c r="AA12" s="41"/>
      <c r="AB12" s="41"/>
      <c r="AC12" s="41"/>
      <c r="AD12" s="41"/>
      <c r="AE12" s="41"/>
      <c r="AF12" s="41"/>
      <c r="AG12" s="41"/>
      <c r="AH12" s="41"/>
      <c r="AI12" s="41"/>
      <c r="AJ12" s="41"/>
      <c r="AK12" s="41"/>
      <c r="AL12" s="41"/>
      <c r="AM12" s="41"/>
      <c r="AN12" s="41"/>
      <c r="AO12" s="41"/>
      <c r="AP12" s="41"/>
      <c r="AQ12" s="41"/>
      <c r="AR12" s="41"/>
      <c r="AS12" s="41"/>
      <c r="AT12" s="41"/>
    </row>
    <row r="13" spans="1:46" ht="30"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1"/>
      <c r="Z13" s="41"/>
      <c r="AA13" s="41"/>
      <c r="AB13" s="41"/>
      <c r="AC13" s="41"/>
      <c r="AD13" s="41"/>
      <c r="AE13" s="41"/>
      <c r="AF13" s="41"/>
      <c r="AG13" s="41"/>
      <c r="AH13" s="41"/>
      <c r="AI13" s="41"/>
      <c r="AJ13" s="41"/>
      <c r="AK13" s="41"/>
      <c r="AL13" s="41"/>
      <c r="AM13" s="41"/>
      <c r="AN13" s="41"/>
      <c r="AO13" s="41"/>
      <c r="AP13" s="41"/>
      <c r="AQ13" s="41"/>
      <c r="AR13" s="41"/>
      <c r="AS13" s="41"/>
      <c r="AT13" s="41"/>
    </row>
    <row r="14" spans="1:46" ht="30"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1"/>
      <c r="Z14" s="41"/>
      <c r="AA14" s="41"/>
      <c r="AB14" s="41"/>
      <c r="AC14" s="41"/>
      <c r="AD14" s="41"/>
      <c r="AE14" s="41"/>
      <c r="AF14" s="41"/>
      <c r="AG14" s="41"/>
      <c r="AH14" s="41"/>
      <c r="AI14" s="41"/>
      <c r="AJ14" s="41"/>
      <c r="AK14" s="41"/>
      <c r="AL14" s="41"/>
      <c r="AM14" s="41"/>
      <c r="AN14" s="41"/>
      <c r="AO14" s="41"/>
      <c r="AP14" s="41"/>
      <c r="AQ14" s="41"/>
      <c r="AR14" s="41"/>
      <c r="AS14" s="41"/>
      <c r="AT14" s="41"/>
    </row>
    <row r="15" spans="1:46" ht="15" customHeight="1">
      <c r="A15" s="40"/>
      <c r="B15" s="40"/>
      <c r="C15" s="40"/>
      <c r="D15" s="40" t="s">
        <v>136</v>
      </c>
      <c r="E15" s="40"/>
      <c r="F15" s="40"/>
      <c r="G15" s="40"/>
      <c r="H15" s="40"/>
      <c r="I15" s="40"/>
      <c r="J15" s="40"/>
      <c r="K15" s="40"/>
      <c r="L15" s="40"/>
      <c r="M15" s="40"/>
      <c r="N15" s="40"/>
      <c r="O15" s="40"/>
      <c r="P15" s="40"/>
      <c r="Q15" s="40"/>
      <c r="R15" s="40"/>
      <c r="S15" s="40"/>
      <c r="T15" s="40"/>
      <c r="U15" s="40"/>
      <c r="V15" s="40"/>
      <c r="W15" s="40"/>
      <c r="X15" s="40"/>
      <c r="Y15" s="41"/>
      <c r="Z15" s="41"/>
      <c r="AA15" s="41"/>
      <c r="AB15" s="41"/>
      <c r="AC15" s="41"/>
      <c r="AD15" s="41"/>
      <c r="AE15" s="41"/>
      <c r="AF15" s="41"/>
      <c r="AG15" s="41"/>
      <c r="AH15" s="41"/>
      <c r="AI15" s="41"/>
      <c r="AJ15" s="41"/>
      <c r="AK15" s="41"/>
      <c r="AL15" s="41"/>
      <c r="AM15" s="41"/>
      <c r="AN15" s="41"/>
      <c r="AO15" s="41"/>
      <c r="AP15" s="41"/>
      <c r="AQ15" s="41"/>
      <c r="AR15" s="41"/>
      <c r="AS15" s="41"/>
      <c r="AT15" s="41"/>
    </row>
    <row r="16" spans="1:24" ht="15" customHeight="1" thickBot="1">
      <c r="A16" s="40"/>
      <c r="B16" s="40"/>
      <c r="C16" s="40"/>
      <c r="D16" s="40"/>
      <c r="E16" s="40"/>
      <c r="F16" s="40"/>
      <c r="G16" s="40"/>
      <c r="H16" s="40"/>
      <c r="I16" s="40"/>
      <c r="J16" s="40"/>
      <c r="K16" s="40"/>
      <c r="L16" s="40"/>
      <c r="M16" s="40"/>
      <c r="N16" s="40"/>
      <c r="O16" s="40"/>
      <c r="P16" s="40"/>
      <c r="Q16" s="40"/>
      <c r="R16" s="40"/>
      <c r="S16" s="40"/>
      <c r="T16" s="40"/>
      <c r="U16" s="40"/>
      <c r="V16" s="40"/>
      <c r="W16" s="40"/>
      <c r="X16" s="40"/>
    </row>
    <row r="17" spans="1:24" ht="42" customHeight="1" thickBot="1">
      <c r="A17" s="40"/>
      <c r="B17" s="40"/>
      <c r="C17" s="40"/>
      <c r="D17" s="216" t="s">
        <v>137</v>
      </c>
      <c r="E17" s="217"/>
      <c r="F17" s="217"/>
      <c r="G17" s="217"/>
      <c r="H17" s="218"/>
      <c r="I17" s="219">
        <f>'交付申請書'!J33</f>
        <v>250000</v>
      </c>
      <c r="J17" s="220"/>
      <c r="K17" s="220"/>
      <c r="L17" s="220"/>
      <c r="M17" s="220"/>
      <c r="N17" s="220"/>
      <c r="O17" s="220"/>
      <c r="P17" s="220"/>
      <c r="Q17" s="220"/>
      <c r="R17" s="220"/>
      <c r="S17" s="221"/>
      <c r="T17" s="40"/>
      <c r="U17" s="40"/>
      <c r="V17" s="40"/>
      <c r="W17" s="40"/>
      <c r="X17" s="40"/>
    </row>
    <row r="18" spans="1:24" ht="15" customHeight="1">
      <c r="A18" s="51"/>
      <c r="B18" s="51"/>
      <c r="C18" s="51"/>
      <c r="D18" s="181" t="s">
        <v>138</v>
      </c>
      <c r="E18" s="181"/>
      <c r="F18" s="181"/>
      <c r="G18" s="181"/>
      <c r="H18" s="181"/>
      <c r="I18" s="181"/>
      <c r="J18" s="181"/>
      <c r="K18" s="181"/>
      <c r="L18" s="181"/>
      <c r="M18" s="181"/>
      <c r="N18" s="181"/>
      <c r="O18" s="181"/>
      <c r="P18" s="181"/>
      <c r="Q18" s="181"/>
      <c r="R18" s="181"/>
      <c r="S18" s="51"/>
      <c r="T18" s="51"/>
      <c r="U18" s="51"/>
      <c r="V18" s="51"/>
      <c r="W18" s="51"/>
      <c r="X18" s="51"/>
    </row>
    <row r="19" spans="1:24" ht="45" customHeight="1">
      <c r="A19" s="40"/>
      <c r="B19" s="40"/>
      <c r="C19" s="40"/>
      <c r="D19" s="40"/>
      <c r="E19" s="40"/>
      <c r="F19" s="40"/>
      <c r="G19" s="40"/>
      <c r="H19" s="40"/>
      <c r="I19" s="40"/>
      <c r="J19" s="40"/>
      <c r="K19" s="40"/>
      <c r="L19" s="40"/>
      <c r="M19" s="40"/>
      <c r="N19" s="40"/>
      <c r="O19" s="40"/>
      <c r="P19" s="40"/>
      <c r="Q19" s="40"/>
      <c r="R19" s="40"/>
      <c r="S19" s="40"/>
      <c r="T19" s="40"/>
      <c r="U19" s="40"/>
      <c r="V19" s="40"/>
      <c r="W19" s="40"/>
      <c r="X19" s="40"/>
    </row>
    <row r="20" spans="1:24" ht="26.25" customHeight="1">
      <c r="A20" s="40"/>
      <c r="B20" s="40"/>
      <c r="C20" s="40"/>
      <c r="D20" s="187" t="s">
        <v>139</v>
      </c>
      <c r="E20" s="187"/>
      <c r="F20" s="187"/>
      <c r="G20" s="188" t="s">
        <v>140</v>
      </c>
      <c r="H20" s="188"/>
      <c r="I20" s="188"/>
      <c r="J20" s="188"/>
      <c r="K20" s="188"/>
      <c r="L20" s="188"/>
      <c r="M20" s="188"/>
      <c r="N20" s="188"/>
      <c r="O20" s="188"/>
      <c r="P20" s="188"/>
      <c r="Q20" s="188"/>
      <c r="R20" s="188"/>
      <c r="S20" s="188"/>
      <c r="T20" s="188"/>
      <c r="U20" s="188"/>
      <c r="V20" s="188"/>
      <c r="W20" s="188"/>
      <c r="X20" s="188"/>
    </row>
    <row r="21" spans="1:24" ht="21" customHeight="1" thickBot="1">
      <c r="A21" s="40"/>
      <c r="B21" s="40"/>
      <c r="C21" s="40"/>
      <c r="D21" s="40"/>
      <c r="E21" s="40"/>
      <c r="F21" s="40"/>
      <c r="G21" s="40"/>
      <c r="H21" s="40"/>
      <c r="I21" s="40"/>
      <c r="J21" s="40"/>
      <c r="K21" s="40"/>
      <c r="L21" s="40"/>
      <c r="M21" s="40"/>
      <c r="N21" s="40"/>
      <c r="O21" s="40"/>
      <c r="P21" s="40"/>
      <c r="Q21" s="40"/>
      <c r="R21" s="40"/>
      <c r="S21" s="40"/>
      <c r="T21" s="40"/>
      <c r="U21" s="40"/>
      <c r="V21" s="40"/>
      <c r="W21" s="40"/>
      <c r="X21" s="40"/>
    </row>
    <row r="22" spans="1:24" ht="18" customHeight="1">
      <c r="A22" s="40"/>
      <c r="B22" s="40"/>
      <c r="C22" s="40"/>
      <c r="D22" s="189" t="s">
        <v>141</v>
      </c>
      <c r="E22" s="190"/>
      <c r="F22" s="195" t="s">
        <v>142</v>
      </c>
      <c r="G22" s="196"/>
      <c r="H22" s="196"/>
      <c r="I22" s="196"/>
      <c r="J22" s="196"/>
      <c r="K22" s="196"/>
      <c r="L22" s="196"/>
      <c r="M22" s="196"/>
      <c r="N22" s="196"/>
      <c r="O22" s="197"/>
      <c r="P22" s="195" t="s">
        <v>143</v>
      </c>
      <c r="Q22" s="196"/>
      <c r="R22" s="196"/>
      <c r="S22" s="196"/>
      <c r="T22" s="196"/>
      <c r="U22" s="196"/>
      <c r="V22" s="197"/>
      <c r="W22" s="40"/>
      <c r="X22" s="40"/>
    </row>
    <row r="23" spans="1:24" ht="50.25" customHeight="1" thickBot="1">
      <c r="A23" s="40"/>
      <c r="B23" s="40"/>
      <c r="C23" s="40"/>
      <c r="D23" s="191"/>
      <c r="E23" s="192"/>
      <c r="F23" s="198"/>
      <c r="G23" s="199"/>
      <c r="H23" s="199"/>
      <c r="I23" s="199"/>
      <c r="J23" s="199"/>
      <c r="K23" s="199"/>
      <c r="L23" s="199"/>
      <c r="M23" s="199"/>
      <c r="N23" s="199"/>
      <c r="O23" s="200"/>
      <c r="P23" s="201"/>
      <c r="Q23" s="202"/>
      <c r="R23" s="202"/>
      <c r="S23" s="202"/>
      <c r="T23" s="202"/>
      <c r="U23" s="202"/>
      <c r="V23" s="203"/>
      <c r="W23" s="40"/>
      <c r="X23" s="40"/>
    </row>
    <row r="24" spans="1:24" ht="18" customHeight="1">
      <c r="A24" s="40"/>
      <c r="B24" s="40"/>
      <c r="C24" s="40"/>
      <c r="D24" s="191"/>
      <c r="E24" s="192"/>
      <c r="F24" s="204" t="s">
        <v>144</v>
      </c>
      <c r="G24" s="205"/>
      <c r="H24" s="205"/>
      <c r="I24" s="205"/>
      <c r="J24" s="205"/>
      <c r="K24" s="205"/>
      <c r="L24" s="205"/>
      <c r="M24" s="205"/>
      <c r="N24" s="205"/>
      <c r="O24" s="206"/>
      <c r="P24" s="207" t="s">
        <v>145</v>
      </c>
      <c r="Q24" s="208"/>
      <c r="R24" s="208"/>
      <c r="S24" s="208"/>
      <c r="T24" s="208"/>
      <c r="U24" s="208"/>
      <c r="V24" s="209"/>
      <c r="W24" s="40"/>
      <c r="X24" s="40"/>
    </row>
    <row r="25" spans="1:24" ht="30" customHeight="1">
      <c r="A25" s="40"/>
      <c r="B25" s="40"/>
      <c r="C25" s="40"/>
      <c r="D25" s="191"/>
      <c r="E25" s="192"/>
      <c r="F25" s="210" t="s">
        <v>146</v>
      </c>
      <c r="G25" s="211"/>
      <c r="H25" s="211"/>
      <c r="I25" s="211"/>
      <c r="J25" s="211"/>
      <c r="K25" s="211"/>
      <c r="L25" s="211"/>
      <c r="M25" s="211"/>
      <c r="N25" s="211"/>
      <c r="O25" s="212"/>
      <c r="P25" s="183"/>
      <c r="Q25" s="185"/>
      <c r="R25" s="185"/>
      <c r="S25" s="185"/>
      <c r="T25" s="185"/>
      <c r="U25" s="185"/>
      <c r="V25" s="170"/>
      <c r="W25" s="40"/>
      <c r="X25" s="40"/>
    </row>
    <row r="26" spans="1:24" ht="27" customHeight="1" thickBot="1">
      <c r="A26" s="40"/>
      <c r="B26" s="40"/>
      <c r="C26" s="40"/>
      <c r="D26" s="191"/>
      <c r="E26" s="192"/>
      <c r="F26" s="172" t="s">
        <v>147</v>
      </c>
      <c r="G26" s="173"/>
      <c r="H26" s="173"/>
      <c r="I26" s="173"/>
      <c r="J26" s="173"/>
      <c r="K26" s="173"/>
      <c r="L26" s="173"/>
      <c r="M26" s="173"/>
      <c r="N26" s="173"/>
      <c r="O26" s="174"/>
      <c r="P26" s="184"/>
      <c r="Q26" s="186"/>
      <c r="R26" s="186"/>
      <c r="S26" s="186"/>
      <c r="T26" s="186"/>
      <c r="U26" s="186"/>
      <c r="V26" s="171"/>
      <c r="W26" s="40"/>
      <c r="X26" s="40"/>
    </row>
    <row r="27" spans="1:24" ht="24.75" customHeight="1">
      <c r="A27" s="40"/>
      <c r="B27" s="40"/>
      <c r="C27" s="40"/>
      <c r="D27" s="191"/>
      <c r="E27" s="192"/>
      <c r="F27" s="175" t="s">
        <v>148</v>
      </c>
      <c r="G27" s="176"/>
      <c r="H27" s="176"/>
      <c r="I27" s="176"/>
      <c r="J27" s="176"/>
      <c r="K27" s="176"/>
      <c r="L27" s="176"/>
      <c r="M27" s="176"/>
      <c r="N27" s="176"/>
      <c r="O27" s="176"/>
      <c r="P27" s="176"/>
      <c r="Q27" s="176"/>
      <c r="R27" s="176"/>
      <c r="S27" s="176"/>
      <c r="T27" s="176"/>
      <c r="U27" s="176"/>
      <c r="V27" s="177"/>
      <c r="W27" s="40"/>
      <c r="X27" s="40"/>
    </row>
    <row r="28" spans="1:24" ht="44.25" customHeight="1" thickBot="1">
      <c r="A28" s="40"/>
      <c r="B28" s="40"/>
      <c r="C28" s="40"/>
      <c r="D28" s="193"/>
      <c r="E28" s="194"/>
      <c r="F28" s="178"/>
      <c r="G28" s="179"/>
      <c r="H28" s="179"/>
      <c r="I28" s="179"/>
      <c r="J28" s="179"/>
      <c r="K28" s="179"/>
      <c r="L28" s="179"/>
      <c r="M28" s="179"/>
      <c r="N28" s="179"/>
      <c r="O28" s="179"/>
      <c r="P28" s="179"/>
      <c r="Q28" s="179"/>
      <c r="R28" s="179"/>
      <c r="S28" s="179"/>
      <c r="T28" s="179"/>
      <c r="U28" s="179"/>
      <c r="V28" s="180"/>
      <c r="W28" s="40"/>
      <c r="X28" s="40"/>
    </row>
    <row r="29" spans="1:24" ht="15" customHeight="1">
      <c r="A29" s="52"/>
      <c r="B29" s="52"/>
      <c r="C29" s="52"/>
      <c r="D29" s="181" t="s">
        <v>149</v>
      </c>
      <c r="E29" s="181"/>
      <c r="F29" s="181"/>
      <c r="G29" s="181"/>
      <c r="H29" s="181"/>
      <c r="I29" s="181"/>
      <c r="J29" s="181"/>
      <c r="K29" s="181"/>
      <c r="L29" s="181"/>
      <c r="M29" s="181"/>
      <c r="N29" s="181"/>
      <c r="O29" s="181"/>
      <c r="P29" s="181"/>
      <c r="Q29" s="181"/>
      <c r="R29" s="181"/>
      <c r="S29" s="181"/>
      <c r="T29" s="181"/>
      <c r="U29" s="181"/>
      <c r="V29" s="181"/>
      <c r="W29" s="52"/>
      <c r="X29" s="52"/>
    </row>
    <row r="30" spans="1:24" ht="15" customHeight="1">
      <c r="A30" s="40"/>
      <c r="B30" s="40"/>
      <c r="C30" s="40"/>
      <c r="D30" s="182" t="s">
        <v>150</v>
      </c>
      <c r="E30" s="182"/>
      <c r="F30" s="182"/>
      <c r="G30" s="182"/>
      <c r="H30" s="182"/>
      <c r="I30" s="182"/>
      <c r="J30" s="182"/>
      <c r="K30" s="182"/>
      <c r="L30" s="182"/>
      <c r="M30" s="182"/>
      <c r="N30" s="182"/>
      <c r="O30" s="182"/>
      <c r="P30" s="182"/>
      <c r="Q30" s="182"/>
      <c r="R30" s="182"/>
      <c r="S30" s="182"/>
      <c r="T30" s="182"/>
      <c r="U30" s="182"/>
      <c r="V30" s="53"/>
      <c r="W30" s="40"/>
      <c r="X30" s="40"/>
    </row>
    <row r="31" spans="1:24" ht="15" customHeight="1">
      <c r="A31" s="40"/>
      <c r="B31" s="40"/>
      <c r="C31" s="40"/>
      <c r="D31" s="168"/>
      <c r="E31" s="168"/>
      <c r="F31" s="168"/>
      <c r="G31" s="168"/>
      <c r="H31" s="168"/>
      <c r="I31" s="168"/>
      <c r="J31" s="168"/>
      <c r="K31" s="168"/>
      <c r="L31" s="168"/>
      <c r="M31" s="168"/>
      <c r="N31" s="168"/>
      <c r="O31" s="168"/>
      <c r="P31" s="168"/>
      <c r="Q31" s="168"/>
      <c r="R31" s="168"/>
      <c r="S31" s="168"/>
      <c r="T31" s="168"/>
      <c r="U31" s="168"/>
      <c r="V31" s="168"/>
      <c r="W31" s="40"/>
      <c r="X31" s="40"/>
    </row>
    <row r="32" spans="1:24" ht="1.5" customHeight="1">
      <c r="A32" s="54"/>
      <c r="B32" s="54"/>
      <c r="C32" s="54"/>
      <c r="D32" s="169"/>
      <c r="E32" s="169"/>
      <c r="F32" s="169"/>
      <c r="G32" s="169"/>
      <c r="H32" s="169"/>
      <c r="I32" s="169"/>
      <c r="J32" s="169"/>
      <c r="K32" s="169"/>
      <c r="L32" s="169"/>
      <c r="M32" s="169"/>
      <c r="N32" s="169"/>
      <c r="O32" s="169"/>
      <c r="P32" s="169"/>
      <c r="Q32" s="169"/>
      <c r="R32" s="169"/>
      <c r="S32" s="169"/>
      <c r="T32" s="169"/>
      <c r="U32" s="169"/>
      <c r="V32" s="169"/>
      <c r="W32" s="54"/>
      <c r="X32" s="54"/>
    </row>
  </sheetData>
  <sheetProtection/>
  <mergeCells count="38">
    <mergeCell ref="C2:X2"/>
    <mergeCell ref="N4:P4"/>
    <mergeCell ref="Q4:R4"/>
    <mergeCell ref="F8:K8"/>
    <mergeCell ref="L8:X8"/>
    <mergeCell ref="F10:K10"/>
    <mergeCell ref="L10:P10"/>
    <mergeCell ref="Q10:X10"/>
    <mergeCell ref="P23:V23"/>
    <mergeCell ref="F24:O24"/>
    <mergeCell ref="P24:V24"/>
    <mergeCell ref="F25:O25"/>
    <mergeCell ref="F12:K12"/>
    <mergeCell ref="L12:N12"/>
    <mergeCell ref="O12:W12"/>
    <mergeCell ref="D17:H17"/>
    <mergeCell ref="I17:S17"/>
    <mergeCell ref="D18:R18"/>
    <mergeCell ref="R25:R26"/>
    <mergeCell ref="S25:S26"/>
    <mergeCell ref="T25:T26"/>
    <mergeCell ref="U25:U26"/>
    <mergeCell ref="D20:F20"/>
    <mergeCell ref="G20:X20"/>
    <mergeCell ref="D22:E28"/>
    <mergeCell ref="F22:O22"/>
    <mergeCell ref="P22:V22"/>
    <mergeCell ref="F23:O23"/>
    <mergeCell ref="D31:V31"/>
    <mergeCell ref="D32:V32"/>
    <mergeCell ref="V25:V26"/>
    <mergeCell ref="F26:O26"/>
    <mergeCell ref="F27:V27"/>
    <mergeCell ref="F28:V28"/>
    <mergeCell ref="D29:V29"/>
    <mergeCell ref="D30:U30"/>
    <mergeCell ref="P25:P26"/>
    <mergeCell ref="Q25:Q26"/>
  </mergeCells>
  <conditionalFormatting sqref="F23:V23 F28:V28 P25:V26">
    <cfRule type="containsBlanks" priority="4" dxfId="5" stopIfTrue="1">
      <formula>LEN(TRIM(F23))=0</formula>
    </cfRule>
  </conditionalFormatting>
  <conditionalFormatting sqref="F23:V23 P25:V26 F28:V28">
    <cfRule type="containsBlanks" priority="3" dxfId="0" stopIfTrue="1">
      <formula>LEN(TRIM(F23))=0</formula>
    </cfRule>
  </conditionalFormatting>
  <conditionalFormatting sqref="S4 U4 W4">
    <cfRule type="notContainsBlanks" priority="1" dxfId="1" stopIfTrue="1">
      <formula>LEN(TRIM(S4))&gt;0</formula>
    </cfRule>
    <cfRule type="containsBlanks" priority="2" dxfId="0" stopIfTrue="1">
      <formula>LEN(TRIM(S4))=0</formula>
    </cfRule>
  </conditionalFormatting>
  <dataValidations count="3">
    <dataValidation allowBlank="1" showInputMessage="1" showErrorMessage="1" imeMode="halfKatakana" sqref="F28:V28"/>
    <dataValidation allowBlank="1" showInputMessage="1" showErrorMessage="1" imeMode="off" sqref="R4:W4 P25:V26 I17"/>
    <dataValidation allowBlank="1" showInputMessage="1" showErrorMessage="1" imeMode="hiragana" sqref="F23:V23 Q10 G20:X20 L8:X8 L10 L12 O12"/>
  </dataValidations>
  <printOptions/>
  <pageMargins left="0.7874015748031497" right="0.7874015748031497" top="0.984251968503937" bottom="0.984251968503937" header="0.5118110236220472" footer="0.5118110236220472"/>
  <pageSetup fitToHeight="1" fitToWidth="1" horizontalDpi="300" verticalDpi="300" orientation="portrait" paperSize="9" scale="83" r:id="rId3"/>
  <drawing r:id="rId2"/>
  <legacyDrawing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E25"/>
  <sheetViews>
    <sheetView view="pageBreakPreview" zoomScale="80" zoomScaleNormal="75" zoomScaleSheetLayoutView="80" zoomScalePageLayoutView="0" workbookViewId="0" topLeftCell="A1">
      <selection activeCell="R7" sqref="R7"/>
    </sheetView>
  </sheetViews>
  <sheetFormatPr defaultColWidth="9.00390625" defaultRowHeight="13.5"/>
  <cols>
    <col min="1" max="1" width="14.125" style="60" customWidth="1"/>
    <col min="2" max="2" width="16.00390625" style="60" customWidth="1"/>
    <col min="3" max="3" width="13.75390625" style="60" customWidth="1"/>
    <col min="4" max="4" width="27.00390625" style="60" customWidth="1"/>
    <col min="5" max="5" width="18.00390625" style="60" customWidth="1"/>
    <col min="6" max="16384" width="9.00390625" style="60" customWidth="1"/>
  </cols>
  <sheetData>
    <row r="1" spans="1:5" s="57" customFormat="1" ht="32.25" customHeight="1">
      <c r="A1" s="55"/>
      <c r="B1" s="55"/>
      <c r="C1" s="56"/>
      <c r="D1" s="229" t="s">
        <v>151</v>
      </c>
      <c r="E1" s="229"/>
    </row>
    <row r="2" spans="1:5" ht="54.75" customHeight="1">
      <c r="A2" s="230" t="s">
        <v>152</v>
      </c>
      <c r="B2" s="230"/>
      <c r="C2" s="230"/>
      <c r="D2" s="59"/>
      <c r="E2" s="59"/>
    </row>
    <row r="3" spans="1:5" ht="56.25" customHeight="1">
      <c r="A3" s="61"/>
      <c r="B3" s="58"/>
      <c r="C3" s="58"/>
      <c r="D3" s="59"/>
      <c r="E3" s="59"/>
    </row>
    <row r="4" spans="1:5" ht="31.5">
      <c r="A4" s="231" t="s">
        <v>153</v>
      </c>
      <c r="B4" s="231"/>
      <c r="C4" s="231"/>
      <c r="D4" s="231"/>
      <c r="E4" s="231"/>
    </row>
    <row r="5" spans="1:5" ht="15">
      <c r="A5" s="62"/>
      <c r="B5" s="62"/>
      <c r="C5" s="63"/>
      <c r="D5" s="63"/>
      <c r="E5" s="63"/>
    </row>
    <row r="6" spans="1:5" ht="20.25" customHeight="1">
      <c r="A6" s="62"/>
      <c r="B6" s="62"/>
      <c r="C6" s="63"/>
      <c r="D6" s="63"/>
      <c r="E6" s="63"/>
    </row>
    <row r="7" spans="1:5" ht="15">
      <c r="A7" s="62"/>
      <c r="B7" s="62"/>
      <c r="C7" s="63"/>
      <c r="D7" s="63"/>
      <c r="E7" s="63"/>
    </row>
    <row r="8" spans="1:5" ht="59.25" customHeight="1">
      <c r="A8" s="232" t="str">
        <f>"令和"&amp;" "&amp;'基本情報'!C3&amp;" "&amp;"年度"&amp;"青少年健全育成活動費補助金の受領に関する権限を次の通り委任します。"</f>
        <v>令和 ★ 年度青少年健全育成活動費補助金の受領に関する権限を次の通り委任します。</v>
      </c>
      <c r="B8" s="232"/>
      <c r="C8" s="232"/>
      <c r="D8" s="232"/>
      <c r="E8" s="232"/>
    </row>
    <row r="9" spans="1:5" ht="14.25">
      <c r="A9" s="64"/>
      <c r="B9" s="64"/>
      <c r="C9" s="59"/>
      <c r="D9" s="59"/>
      <c r="E9" s="59"/>
    </row>
    <row r="10" spans="1:5" ht="30" customHeight="1">
      <c r="A10" s="55"/>
      <c r="B10" s="55"/>
      <c r="C10" s="65" t="s">
        <v>154</v>
      </c>
      <c r="D10" s="66">
        <f>'交付申請書'!J33</f>
        <v>250000</v>
      </c>
      <c r="E10" s="61"/>
    </row>
    <row r="11" spans="1:5" ht="15">
      <c r="A11" s="55"/>
      <c r="B11" s="55"/>
      <c r="C11" s="59"/>
      <c r="D11" s="59"/>
      <c r="E11" s="59"/>
    </row>
    <row r="12" spans="1:5" ht="14.25">
      <c r="A12" s="59"/>
      <c r="B12" s="59"/>
      <c r="C12" s="59"/>
      <c r="D12" s="59"/>
      <c r="E12" s="59"/>
    </row>
    <row r="13" spans="1:5" ht="27.75" customHeight="1">
      <c r="A13" s="55"/>
      <c r="B13" s="55"/>
      <c r="C13" s="59"/>
      <c r="D13" s="59"/>
      <c r="E13" s="59"/>
    </row>
    <row r="14" spans="1:5" ht="33" customHeight="1">
      <c r="A14" s="67" t="s">
        <v>155</v>
      </c>
      <c r="B14" s="67" t="s">
        <v>156</v>
      </c>
      <c r="C14" s="233" t="str">
        <f>'基本情報'!B5</f>
        <v>長崎市みらい町5番1号</v>
      </c>
      <c r="D14" s="233"/>
      <c r="E14" s="59"/>
    </row>
    <row r="15" spans="1:5" ht="33" customHeight="1">
      <c r="A15" s="69"/>
      <c r="B15" s="67" t="s">
        <v>157</v>
      </c>
      <c r="C15" s="234" t="str">
        <f>'基本情報'!B4&amp;"学校区青少年育成協議会"</f>
        <v>みらい小学校区青少年育成協議会</v>
      </c>
      <c r="D15" s="234"/>
      <c r="E15" s="59"/>
    </row>
    <row r="16" spans="1:5" ht="33" customHeight="1">
      <c r="A16" s="69" t="s">
        <v>158</v>
      </c>
      <c r="B16" s="67" t="s">
        <v>159</v>
      </c>
      <c r="C16" s="68" t="s">
        <v>33</v>
      </c>
      <c r="D16" s="68" t="str">
        <f>'基本情報'!B6</f>
        <v>みらい　たろう</v>
      </c>
      <c r="E16" s="58" t="s">
        <v>160</v>
      </c>
    </row>
    <row r="17" spans="1:5" ht="35.25" customHeight="1">
      <c r="A17" s="69"/>
      <c r="B17" s="69"/>
      <c r="C17" s="59"/>
      <c r="D17" s="59"/>
      <c r="E17" s="61"/>
    </row>
    <row r="18" spans="1:5" ht="33" customHeight="1">
      <c r="A18" s="67" t="s">
        <v>161</v>
      </c>
      <c r="B18" s="67" t="s">
        <v>156</v>
      </c>
      <c r="C18" s="227"/>
      <c r="D18" s="227"/>
      <c r="E18" s="61"/>
    </row>
    <row r="19" spans="1:5" ht="33" customHeight="1">
      <c r="A19" s="55"/>
      <c r="B19" s="67" t="s">
        <v>157</v>
      </c>
      <c r="C19" s="228"/>
      <c r="D19" s="228"/>
      <c r="E19" s="61"/>
    </row>
    <row r="20" spans="1:5" ht="33" customHeight="1">
      <c r="A20" s="55"/>
      <c r="B20" s="67" t="s">
        <v>159</v>
      </c>
      <c r="C20" s="70"/>
      <c r="D20" s="70"/>
      <c r="E20" s="61"/>
    </row>
    <row r="21" spans="1:5" ht="14.25">
      <c r="A21" s="59"/>
      <c r="B21" s="55"/>
      <c r="C21" s="59"/>
      <c r="D21" s="59"/>
      <c r="E21" s="59"/>
    </row>
    <row r="22" spans="1:5" ht="12.75">
      <c r="A22" s="71"/>
      <c r="B22" s="71"/>
      <c r="C22" s="71"/>
      <c r="D22" s="71"/>
      <c r="E22" s="71"/>
    </row>
    <row r="23" spans="1:5" ht="12.75">
      <c r="A23" s="71"/>
      <c r="B23" s="71"/>
      <c r="C23" s="71"/>
      <c r="D23" s="71"/>
      <c r="E23" s="71"/>
    </row>
    <row r="24" spans="1:5" ht="12.75">
      <c r="A24" s="71"/>
      <c r="B24" s="71"/>
      <c r="C24" s="71"/>
      <c r="D24" s="71"/>
      <c r="E24" s="71"/>
    </row>
    <row r="25" spans="2:5" ht="12.75">
      <c r="B25" s="71"/>
      <c r="C25" s="71"/>
      <c r="D25" s="71"/>
      <c r="E25" s="71"/>
    </row>
  </sheetData>
  <sheetProtection formatCells="0" formatRows="0" insertRows="0"/>
  <mergeCells count="8">
    <mergeCell ref="C18:D18"/>
    <mergeCell ref="C19:D19"/>
    <mergeCell ref="D1:E1"/>
    <mergeCell ref="A2:C2"/>
    <mergeCell ref="A4:E4"/>
    <mergeCell ref="A8:E8"/>
    <mergeCell ref="C14:D14"/>
    <mergeCell ref="C15:D15"/>
  </mergeCells>
  <conditionalFormatting sqref="C18:D20">
    <cfRule type="notContainsBlanks" priority="1" dxfId="1" stopIfTrue="1">
      <formula>LEN(TRIM(C18))&gt;0</formula>
    </cfRule>
    <cfRule type="containsBlanks" priority="2" dxfId="0" stopIfTrue="1">
      <formula>LEN(TRIM(C18))=0</formula>
    </cfRule>
  </conditionalFormatting>
  <dataValidations count="1">
    <dataValidation allowBlank="1" showInputMessage="1" showErrorMessage="1" imeMode="off" sqref="D10"/>
  </dataValidations>
  <printOptions/>
  <pageMargins left="0.7086614173228347" right="0.7086614173228347" top="0.984251968503937" bottom="0.984251968503937" header="0.5118110236220472" footer="0.5118110236220472"/>
  <pageSetup fitToHeight="1" fitToWidth="1" horizontalDpi="300" verticalDpi="3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tabColor rgb="FFFF0000"/>
  </sheetPr>
  <dimension ref="A1:AT32"/>
  <sheetViews>
    <sheetView view="pageBreakPreview" zoomScale="80" zoomScaleSheetLayoutView="80" zoomScalePageLayoutView="85" workbookViewId="0" topLeftCell="A1">
      <selection activeCell="S5" sqref="S5"/>
    </sheetView>
  </sheetViews>
  <sheetFormatPr defaultColWidth="2.25390625" defaultRowHeight="15" customHeight="1"/>
  <cols>
    <col min="1" max="2" width="2.25390625" style="42" customWidth="1"/>
    <col min="3" max="6" width="4.625" style="42" customWidth="1"/>
    <col min="7" max="14" width="4.125" style="42" customWidth="1"/>
    <col min="15" max="29" width="4.625" style="42" customWidth="1"/>
    <col min="30" max="35" width="2.25390625" style="42" customWidth="1"/>
    <col min="36" max="36" width="2.375" style="42" customWidth="1"/>
    <col min="37" max="53" width="2.25390625" style="42" customWidth="1"/>
    <col min="54" max="54" width="9.00390625" style="42" bestFit="1" customWidth="1"/>
    <col min="55" max="56" width="2.625" style="42" customWidth="1"/>
    <col min="57" max="16384" width="2.25390625" style="42" customWidth="1"/>
  </cols>
  <sheetData>
    <row r="1" spans="1:46" ht="15" customHeight="1">
      <c r="A1" s="72"/>
      <c r="B1" s="72"/>
      <c r="C1" s="72"/>
      <c r="D1" s="72"/>
      <c r="E1" s="72"/>
      <c r="F1" s="72"/>
      <c r="G1" s="72"/>
      <c r="H1" s="72"/>
      <c r="I1" s="72"/>
      <c r="J1" s="72"/>
      <c r="K1" s="72"/>
      <c r="L1" s="72"/>
      <c r="M1" s="72"/>
      <c r="N1" s="72"/>
      <c r="O1" s="72"/>
      <c r="P1" s="72"/>
      <c r="Q1" s="72"/>
      <c r="R1" s="72"/>
      <c r="S1" s="72"/>
      <c r="T1" s="72"/>
      <c r="U1" s="72"/>
      <c r="V1" s="72"/>
      <c r="W1" s="72"/>
      <c r="X1" s="72"/>
      <c r="Y1" s="73"/>
      <c r="Z1" s="73"/>
      <c r="AA1" s="73"/>
      <c r="AB1" s="41"/>
      <c r="AC1" s="41"/>
      <c r="AD1" s="41"/>
      <c r="AE1" s="41"/>
      <c r="AF1" s="41"/>
      <c r="AG1" s="41"/>
      <c r="AH1" s="41"/>
      <c r="AI1" s="41"/>
      <c r="AJ1" s="41"/>
      <c r="AK1" s="41"/>
      <c r="AL1" s="41"/>
      <c r="AM1" s="41"/>
      <c r="AN1" s="41"/>
      <c r="AO1" s="41"/>
      <c r="AP1" s="41"/>
      <c r="AQ1" s="41"/>
      <c r="AR1" s="41"/>
      <c r="AS1" s="41"/>
      <c r="AT1" s="41"/>
    </row>
    <row r="2" spans="1:46" ht="36" customHeight="1">
      <c r="A2" s="72"/>
      <c r="B2" s="72"/>
      <c r="C2" s="282" t="s">
        <v>129</v>
      </c>
      <c r="D2" s="282"/>
      <c r="E2" s="282"/>
      <c r="F2" s="282"/>
      <c r="G2" s="282"/>
      <c r="H2" s="282"/>
      <c r="I2" s="282"/>
      <c r="J2" s="282"/>
      <c r="K2" s="282"/>
      <c r="L2" s="282"/>
      <c r="M2" s="282"/>
      <c r="N2" s="282"/>
      <c r="O2" s="282"/>
      <c r="P2" s="282"/>
      <c r="Q2" s="282"/>
      <c r="R2" s="282"/>
      <c r="S2" s="282"/>
      <c r="T2" s="282"/>
      <c r="U2" s="282"/>
      <c r="V2" s="282"/>
      <c r="W2" s="282"/>
      <c r="X2" s="282"/>
      <c r="Y2" s="73"/>
      <c r="Z2" s="73"/>
      <c r="AA2" s="73"/>
      <c r="AB2" s="41"/>
      <c r="AC2" s="41"/>
      <c r="AD2" s="41"/>
      <c r="AE2" s="41"/>
      <c r="AF2" s="41"/>
      <c r="AG2" s="41"/>
      <c r="AH2" s="41"/>
      <c r="AI2" s="41"/>
      <c r="AJ2" s="41"/>
      <c r="AK2" s="41"/>
      <c r="AL2" s="41"/>
      <c r="AM2" s="41"/>
      <c r="AN2" s="41"/>
      <c r="AO2" s="41"/>
      <c r="AP2" s="41"/>
      <c r="AQ2" s="41"/>
      <c r="AR2" s="41"/>
      <c r="AS2" s="41"/>
      <c r="AT2" s="41"/>
    </row>
    <row r="3" spans="1:46" ht="21">
      <c r="A3" s="72"/>
      <c r="B3" s="72"/>
      <c r="C3" s="74"/>
      <c r="D3" s="74"/>
      <c r="E3" s="74"/>
      <c r="F3" s="74"/>
      <c r="G3" s="74"/>
      <c r="H3" s="74"/>
      <c r="I3" s="74"/>
      <c r="J3" s="74"/>
      <c r="K3" s="74"/>
      <c r="L3" s="74"/>
      <c r="M3" s="74"/>
      <c r="N3" s="74"/>
      <c r="O3" s="74"/>
      <c r="P3" s="74"/>
      <c r="Q3" s="74"/>
      <c r="R3" s="74"/>
      <c r="S3" s="74"/>
      <c r="T3" s="74"/>
      <c r="U3" s="74"/>
      <c r="V3" s="74"/>
      <c r="W3" s="74"/>
      <c r="X3" s="74"/>
      <c r="Y3" s="73"/>
      <c r="Z3" s="73"/>
      <c r="AA3" s="73"/>
      <c r="AB3" s="41"/>
      <c r="AC3" s="41"/>
      <c r="AD3" s="41"/>
      <c r="AE3" s="41"/>
      <c r="AF3" s="41"/>
      <c r="AG3" s="41"/>
      <c r="AH3" s="41"/>
      <c r="AI3" s="41"/>
      <c r="AJ3" s="41"/>
      <c r="AK3" s="41"/>
      <c r="AL3" s="41"/>
      <c r="AM3" s="41"/>
      <c r="AN3" s="41"/>
      <c r="AO3" s="41"/>
      <c r="AP3" s="41"/>
      <c r="AQ3" s="41"/>
      <c r="AR3" s="41"/>
      <c r="AS3" s="41"/>
      <c r="AT3" s="41"/>
    </row>
    <row r="4" spans="1:46" ht="28.5" customHeight="1">
      <c r="A4" s="72"/>
      <c r="B4" s="72"/>
      <c r="C4" s="72"/>
      <c r="D4" s="72"/>
      <c r="E4" s="72"/>
      <c r="F4" s="72"/>
      <c r="G4" s="72"/>
      <c r="H4" s="72"/>
      <c r="I4" s="72"/>
      <c r="J4" s="72"/>
      <c r="K4" s="72"/>
      <c r="L4" s="72"/>
      <c r="M4" s="72"/>
      <c r="N4" s="72"/>
      <c r="O4" s="283" t="s">
        <v>130</v>
      </c>
      <c r="P4" s="283"/>
      <c r="Q4" s="283"/>
      <c r="R4" s="72"/>
      <c r="S4" s="284" t="s">
        <v>193</v>
      </c>
      <c r="T4" s="284"/>
      <c r="U4" s="284"/>
      <c r="V4" s="284"/>
      <c r="W4" s="284"/>
      <c r="X4" s="284"/>
      <c r="Y4" s="73"/>
      <c r="Z4" s="73"/>
      <c r="AA4" s="73"/>
      <c r="AB4" s="41"/>
      <c r="AC4" s="41"/>
      <c r="AD4" s="41"/>
      <c r="AE4" s="41"/>
      <c r="AF4" s="41"/>
      <c r="AG4" s="41"/>
      <c r="AH4" s="41"/>
      <c r="AI4" s="41"/>
      <c r="AJ4" s="41"/>
      <c r="AK4" s="41"/>
      <c r="AL4" s="41"/>
      <c r="AM4" s="41"/>
      <c r="AN4" s="41"/>
      <c r="AO4" s="41"/>
      <c r="AP4" s="41"/>
      <c r="AQ4" s="41"/>
      <c r="AR4" s="41"/>
      <c r="AS4" s="41"/>
      <c r="AT4" s="41"/>
    </row>
    <row r="5" spans="1:46" ht="15" customHeight="1">
      <c r="A5" s="72"/>
      <c r="B5" s="72"/>
      <c r="C5" s="72"/>
      <c r="D5" s="72"/>
      <c r="E5" s="72"/>
      <c r="F5" s="72"/>
      <c r="G5" s="72"/>
      <c r="H5" s="72"/>
      <c r="I5" s="72"/>
      <c r="J5" s="72"/>
      <c r="K5" s="72"/>
      <c r="L5" s="72"/>
      <c r="M5" s="72"/>
      <c r="N5" s="72"/>
      <c r="O5" s="72"/>
      <c r="P5" s="72"/>
      <c r="Q5" s="72"/>
      <c r="R5" s="72"/>
      <c r="S5" s="72"/>
      <c r="T5" s="72"/>
      <c r="U5" s="72"/>
      <c r="V5" s="72"/>
      <c r="W5" s="72"/>
      <c r="X5" s="72"/>
      <c r="Y5" s="73"/>
      <c r="Z5" s="73"/>
      <c r="AA5" s="73"/>
      <c r="AB5" s="41"/>
      <c r="AC5" s="41"/>
      <c r="AD5" s="41"/>
      <c r="AE5" s="41"/>
      <c r="AF5" s="41"/>
      <c r="AG5" s="41"/>
      <c r="AH5" s="41"/>
      <c r="AI5" s="41"/>
      <c r="AJ5" s="41"/>
      <c r="AK5" s="41"/>
      <c r="AL5" s="41"/>
      <c r="AM5" s="41"/>
      <c r="AN5" s="41"/>
      <c r="AO5" s="41"/>
      <c r="AP5" s="41"/>
      <c r="AQ5" s="41"/>
      <c r="AR5" s="41"/>
      <c r="AS5" s="41"/>
      <c r="AT5" s="41"/>
    </row>
    <row r="6" spans="1:46" ht="31.5" customHeight="1">
      <c r="A6" s="72"/>
      <c r="B6" s="72"/>
      <c r="C6" s="75" t="s">
        <v>132</v>
      </c>
      <c r="D6" s="75"/>
      <c r="E6" s="75"/>
      <c r="F6" s="75"/>
      <c r="G6" s="75"/>
      <c r="H6" s="72"/>
      <c r="I6" s="72"/>
      <c r="J6" s="72"/>
      <c r="K6" s="72"/>
      <c r="L6" s="72"/>
      <c r="M6" s="72"/>
      <c r="N6" s="72"/>
      <c r="O6" s="72"/>
      <c r="P6" s="72"/>
      <c r="Q6" s="72"/>
      <c r="R6" s="72"/>
      <c r="S6" s="72"/>
      <c r="T6" s="72"/>
      <c r="U6" s="72"/>
      <c r="V6" s="72"/>
      <c r="W6" s="72"/>
      <c r="X6" s="72"/>
      <c r="Y6" s="73"/>
      <c r="Z6" s="73"/>
      <c r="AA6" s="73"/>
      <c r="AB6" s="41"/>
      <c r="AC6" s="41"/>
      <c r="AD6" s="41"/>
      <c r="AE6" s="41"/>
      <c r="AF6" s="41"/>
      <c r="AG6" s="41"/>
      <c r="AH6" s="41"/>
      <c r="AI6" s="41"/>
      <c r="AJ6" s="41"/>
      <c r="AK6" s="41"/>
      <c r="AL6" s="41"/>
      <c r="AM6" s="41"/>
      <c r="AN6" s="41"/>
      <c r="AO6" s="41"/>
      <c r="AP6" s="41"/>
      <c r="AQ6" s="41"/>
      <c r="AR6" s="41"/>
      <c r="AS6" s="41"/>
      <c r="AT6" s="41"/>
    </row>
    <row r="7" spans="1:46" ht="15" customHeight="1">
      <c r="A7" s="72"/>
      <c r="B7" s="72"/>
      <c r="C7" s="72"/>
      <c r="D7" s="72"/>
      <c r="E7" s="72"/>
      <c r="F7" s="72"/>
      <c r="G7" s="72"/>
      <c r="H7" s="72"/>
      <c r="I7" s="72"/>
      <c r="J7" s="72"/>
      <c r="K7" s="72"/>
      <c r="L7" s="72"/>
      <c r="M7" s="72"/>
      <c r="N7" s="72"/>
      <c r="O7" s="72"/>
      <c r="P7" s="72"/>
      <c r="Q7" s="72"/>
      <c r="R7" s="72"/>
      <c r="S7" s="72"/>
      <c r="T7" s="72"/>
      <c r="U7" s="72"/>
      <c r="V7" s="72"/>
      <c r="W7" s="72"/>
      <c r="X7" s="72"/>
      <c r="Y7" s="73"/>
      <c r="Z7" s="73"/>
      <c r="AA7" s="73"/>
      <c r="AB7" s="41"/>
      <c r="AC7" s="41"/>
      <c r="AD7" s="41"/>
      <c r="AE7" s="41"/>
      <c r="AF7" s="41"/>
      <c r="AG7" s="41"/>
      <c r="AH7" s="41"/>
      <c r="AI7" s="41"/>
      <c r="AJ7" s="41"/>
      <c r="AK7" s="41"/>
      <c r="AL7" s="41"/>
      <c r="AM7" s="41"/>
      <c r="AN7" s="41"/>
      <c r="AO7" s="41"/>
      <c r="AP7" s="41"/>
      <c r="AQ7" s="41"/>
      <c r="AR7" s="41"/>
      <c r="AS7" s="41"/>
      <c r="AT7" s="41"/>
    </row>
    <row r="8" spans="1:46" ht="45" customHeight="1">
      <c r="A8" s="72"/>
      <c r="B8" s="72"/>
      <c r="C8" s="72"/>
      <c r="D8" s="72"/>
      <c r="E8" s="72"/>
      <c r="F8" s="273" t="s">
        <v>70</v>
      </c>
      <c r="G8" s="273"/>
      <c r="H8" s="273"/>
      <c r="I8" s="273"/>
      <c r="J8" s="273"/>
      <c r="K8" s="273"/>
      <c r="L8" s="285" t="str">
        <f>'基本情報'!B5</f>
        <v>長崎市みらい町5番1号</v>
      </c>
      <c r="M8" s="285"/>
      <c r="N8" s="285"/>
      <c r="O8" s="285"/>
      <c r="P8" s="285"/>
      <c r="Q8" s="285"/>
      <c r="R8" s="285"/>
      <c r="S8" s="285"/>
      <c r="T8" s="285"/>
      <c r="U8" s="285"/>
      <c r="V8" s="285"/>
      <c r="W8" s="285"/>
      <c r="X8" s="285"/>
      <c r="Y8" s="73"/>
      <c r="Z8" s="73"/>
      <c r="AA8" s="73"/>
      <c r="AB8" s="41"/>
      <c r="AC8" s="41"/>
      <c r="AD8" s="41"/>
      <c r="AE8" s="41"/>
      <c r="AF8" s="41"/>
      <c r="AG8" s="41"/>
      <c r="AH8" s="41"/>
      <c r="AI8" s="41"/>
      <c r="AJ8" s="41"/>
      <c r="AK8" s="41"/>
      <c r="AL8" s="41"/>
      <c r="AM8" s="41"/>
      <c r="AN8" s="41"/>
      <c r="AO8" s="41"/>
      <c r="AP8" s="41"/>
      <c r="AQ8" s="41"/>
      <c r="AR8" s="41"/>
      <c r="AS8" s="41"/>
      <c r="AT8" s="41"/>
    </row>
    <row r="9" spans="1:46" ht="15" customHeight="1">
      <c r="A9" s="72"/>
      <c r="B9" s="72"/>
      <c r="C9" s="72"/>
      <c r="D9" s="72"/>
      <c r="E9" s="72"/>
      <c r="F9" s="72"/>
      <c r="G9" s="72"/>
      <c r="H9" s="72"/>
      <c r="I9" s="72"/>
      <c r="J9" s="72"/>
      <c r="K9" s="72"/>
      <c r="L9" s="72"/>
      <c r="M9" s="72"/>
      <c r="N9" s="72"/>
      <c r="O9" s="72"/>
      <c r="P9" s="72"/>
      <c r="Q9" s="72"/>
      <c r="R9" s="72"/>
      <c r="S9" s="72"/>
      <c r="T9" s="72"/>
      <c r="U9" s="72"/>
      <c r="V9" s="72"/>
      <c r="W9" s="72"/>
      <c r="X9" s="72"/>
      <c r="Y9" s="73"/>
      <c r="Z9" s="73"/>
      <c r="AA9" s="73"/>
      <c r="AB9" s="41"/>
      <c r="AC9" s="41"/>
      <c r="AD9" s="41"/>
      <c r="AE9" s="41"/>
      <c r="AF9" s="41"/>
      <c r="AG9" s="41"/>
      <c r="AH9" s="41"/>
      <c r="AI9" s="41"/>
      <c r="AJ9" s="41"/>
      <c r="AK9" s="41"/>
      <c r="AL9" s="41"/>
      <c r="AM9" s="41"/>
      <c r="AN9" s="41"/>
      <c r="AO9" s="41"/>
      <c r="AP9" s="41"/>
      <c r="AQ9" s="41"/>
      <c r="AR9" s="41"/>
      <c r="AS9" s="41"/>
      <c r="AT9" s="41"/>
    </row>
    <row r="10" spans="1:46" ht="45" customHeight="1">
      <c r="A10" s="72"/>
      <c r="B10" s="72"/>
      <c r="C10" s="72"/>
      <c r="D10" s="72"/>
      <c r="E10" s="72"/>
      <c r="F10" s="273" t="s">
        <v>133</v>
      </c>
      <c r="G10" s="273"/>
      <c r="H10" s="273"/>
      <c r="I10" s="273"/>
      <c r="J10" s="273"/>
      <c r="K10" s="273"/>
      <c r="L10" s="275" t="str">
        <f>'基本情報'!B4</f>
        <v>みらい小</v>
      </c>
      <c r="M10" s="275"/>
      <c r="N10" s="275"/>
      <c r="O10" s="275"/>
      <c r="P10" s="275"/>
      <c r="Q10" s="286" t="s">
        <v>162</v>
      </c>
      <c r="R10" s="286"/>
      <c r="S10" s="286"/>
      <c r="T10" s="286"/>
      <c r="U10" s="286"/>
      <c r="V10" s="286"/>
      <c r="W10" s="286"/>
      <c r="X10" s="286"/>
      <c r="Y10" s="73"/>
      <c r="Z10" s="73"/>
      <c r="AA10" s="73"/>
      <c r="AB10" s="41"/>
      <c r="AC10" s="41"/>
      <c r="AD10" s="41"/>
      <c r="AE10" s="41"/>
      <c r="AF10" s="41"/>
      <c r="AG10" s="41"/>
      <c r="AH10" s="41"/>
      <c r="AI10" s="41"/>
      <c r="AJ10" s="41"/>
      <c r="AK10" s="41"/>
      <c r="AL10" s="41"/>
      <c r="AM10" s="41"/>
      <c r="AN10" s="41"/>
      <c r="AO10" s="41"/>
      <c r="AP10" s="41"/>
      <c r="AQ10" s="41"/>
      <c r="AR10" s="41"/>
      <c r="AS10" s="41"/>
      <c r="AT10" s="41"/>
    </row>
    <row r="11" spans="1:46" ht="15" customHeight="1">
      <c r="A11" s="72"/>
      <c r="B11" s="72"/>
      <c r="C11" s="72"/>
      <c r="D11" s="72"/>
      <c r="E11" s="72"/>
      <c r="F11" s="72"/>
      <c r="G11" s="76"/>
      <c r="H11" s="76"/>
      <c r="I11" s="76"/>
      <c r="J11" s="76"/>
      <c r="K11" s="76"/>
      <c r="L11" s="72"/>
      <c r="M11" s="72"/>
      <c r="N11" s="72"/>
      <c r="O11" s="72"/>
      <c r="P11" s="72"/>
      <c r="Q11" s="72"/>
      <c r="R11" s="72"/>
      <c r="S11" s="72"/>
      <c r="T11" s="72"/>
      <c r="U11" s="72"/>
      <c r="V11" s="72"/>
      <c r="W11" s="72"/>
      <c r="X11" s="72"/>
      <c r="Y11" s="73"/>
      <c r="Z11" s="73"/>
      <c r="AA11" s="73"/>
      <c r="AB11" s="41"/>
      <c r="AC11" s="41"/>
      <c r="AD11" s="41"/>
      <c r="AE11" s="41"/>
      <c r="AF11" s="41"/>
      <c r="AG11" s="41"/>
      <c r="AH11" s="41"/>
      <c r="AI11" s="41"/>
      <c r="AJ11" s="41"/>
      <c r="AK11" s="41"/>
      <c r="AL11" s="41"/>
      <c r="AM11" s="41"/>
      <c r="AN11" s="41"/>
      <c r="AO11" s="41"/>
      <c r="AP11" s="41"/>
      <c r="AQ11" s="41"/>
      <c r="AR11" s="41"/>
      <c r="AS11" s="41"/>
      <c r="AT11" s="41"/>
    </row>
    <row r="12" spans="1:46" ht="48" customHeight="1">
      <c r="A12" s="72"/>
      <c r="B12" s="72"/>
      <c r="C12" s="72"/>
      <c r="D12" s="72"/>
      <c r="E12" s="72"/>
      <c r="F12" s="273" t="s">
        <v>135</v>
      </c>
      <c r="G12" s="273"/>
      <c r="H12" s="273"/>
      <c r="I12" s="273"/>
      <c r="J12" s="273"/>
      <c r="K12" s="273"/>
      <c r="L12" s="274" t="s">
        <v>33</v>
      </c>
      <c r="M12" s="274"/>
      <c r="N12" s="274"/>
      <c r="O12" s="275" t="str">
        <f>'基本情報'!B6</f>
        <v>みらい　たろう</v>
      </c>
      <c r="P12" s="275"/>
      <c r="Q12" s="275"/>
      <c r="R12" s="275"/>
      <c r="S12" s="275"/>
      <c r="T12" s="275"/>
      <c r="U12" s="275"/>
      <c r="V12" s="275"/>
      <c r="W12" s="275"/>
      <c r="X12" s="77" t="s">
        <v>3</v>
      </c>
      <c r="Y12" s="73"/>
      <c r="Z12" s="73"/>
      <c r="AA12" s="73"/>
      <c r="AB12" s="41"/>
      <c r="AC12" s="41"/>
      <c r="AD12" s="41"/>
      <c r="AE12" s="41"/>
      <c r="AF12" s="41"/>
      <c r="AG12" s="41"/>
      <c r="AH12" s="41"/>
      <c r="AI12" s="41"/>
      <c r="AJ12" s="41"/>
      <c r="AK12" s="41"/>
      <c r="AL12" s="41"/>
      <c r="AM12" s="41"/>
      <c r="AN12" s="41"/>
      <c r="AO12" s="41"/>
      <c r="AP12" s="41"/>
      <c r="AQ12" s="41"/>
      <c r="AR12" s="41"/>
      <c r="AS12" s="41"/>
      <c r="AT12" s="41"/>
    </row>
    <row r="13" spans="1:46" ht="30"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3"/>
      <c r="Z13" s="73"/>
      <c r="AA13" s="73"/>
      <c r="AB13" s="41"/>
      <c r="AC13" s="41"/>
      <c r="AD13" s="41"/>
      <c r="AE13" s="41"/>
      <c r="AF13" s="41"/>
      <c r="AG13" s="41"/>
      <c r="AH13" s="41"/>
      <c r="AI13" s="41"/>
      <c r="AJ13" s="41"/>
      <c r="AK13" s="41"/>
      <c r="AL13" s="41"/>
      <c r="AM13" s="41"/>
      <c r="AN13" s="41"/>
      <c r="AO13" s="41"/>
      <c r="AP13" s="41"/>
      <c r="AQ13" s="41"/>
      <c r="AR13" s="41"/>
      <c r="AS13" s="41"/>
      <c r="AT13" s="41"/>
    </row>
    <row r="14" spans="1:46" ht="30"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3"/>
      <c r="Z14" s="73"/>
      <c r="AA14" s="73"/>
      <c r="AB14" s="41"/>
      <c r="AC14" s="41"/>
      <c r="AD14" s="41"/>
      <c r="AE14" s="41"/>
      <c r="AF14" s="41"/>
      <c r="AG14" s="41"/>
      <c r="AH14" s="41"/>
      <c r="AI14" s="41"/>
      <c r="AJ14" s="41"/>
      <c r="AK14" s="41"/>
      <c r="AL14" s="41"/>
      <c r="AM14" s="41"/>
      <c r="AN14" s="41"/>
      <c r="AO14" s="41"/>
      <c r="AP14" s="41"/>
      <c r="AQ14" s="41"/>
      <c r="AR14" s="41"/>
      <c r="AS14" s="41"/>
      <c r="AT14" s="41"/>
    </row>
    <row r="15" spans="1:46" ht="15" customHeight="1">
      <c r="A15" s="72"/>
      <c r="B15" s="72"/>
      <c r="C15" s="72"/>
      <c r="D15" s="72" t="s">
        <v>136</v>
      </c>
      <c r="E15" s="72"/>
      <c r="F15" s="72"/>
      <c r="G15" s="72"/>
      <c r="H15" s="72"/>
      <c r="I15" s="72"/>
      <c r="J15" s="72"/>
      <c r="K15" s="72"/>
      <c r="L15" s="72"/>
      <c r="M15" s="72"/>
      <c r="N15" s="72"/>
      <c r="O15" s="72"/>
      <c r="P15" s="72"/>
      <c r="Q15" s="72"/>
      <c r="R15" s="72"/>
      <c r="S15" s="72"/>
      <c r="T15" s="72"/>
      <c r="U15" s="72"/>
      <c r="V15" s="72"/>
      <c r="W15" s="72"/>
      <c r="X15" s="72"/>
      <c r="Y15" s="73"/>
      <c r="Z15" s="73"/>
      <c r="AA15" s="73"/>
      <c r="AB15" s="41"/>
      <c r="AC15" s="41"/>
      <c r="AD15" s="41"/>
      <c r="AE15" s="41"/>
      <c r="AF15" s="41"/>
      <c r="AG15" s="41"/>
      <c r="AH15" s="41"/>
      <c r="AI15" s="41"/>
      <c r="AJ15" s="41"/>
      <c r="AK15" s="41"/>
      <c r="AL15" s="41"/>
      <c r="AM15" s="41"/>
      <c r="AN15" s="41"/>
      <c r="AO15" s="41"/>
      <c r="AP15" s="41"/>
      <c r="AQ15" s="41"/>
      <c r="AR15" s="41"/>
      <c r="AS15" s="41"/>
      <c r="AT15" s="41"/>
    </row>
    <row r="16" spans="1:27" ht="15" customHeight="1" thickBot="1">
      <c r="A16" s="72"/>
      <c r="B16" s="72"/>
      <c r="C16" s="72"/>
      <c r="D16" s="72"/>
      <c r="E16" s="72"/>
      <c r="F16" s="72"/>
      <c r="G16" s="72"/>
      <c r="H16" s="72"/>
      <c r="I16" s="72"/>
      <c r="J16" s="72"/>
      <c r="K16" s="72"/>
      <c r="L16" s="72"/>
      <c r="M16" s="72"/>
      <c r="N16" s="72"/>
      <c r="O16" s="72"/>
      <c r="P16" s="72"/>
      <c r="Q16" s="72"/>
      <c r="R16" s="72"/>
      <c r="S16" s="72"/>
      <c r="T16" s="72"/>
      <c r="U16" s="72"/>
      <c r="V16" s="72"/>
      <c r="W16" s="72"/>
      <c r="X16" s="72"/>
      <c r="Y16" s="78"/>
      <c r="Z16" s="78"/>
      <c r="AA16" s="78"/>
    </row>
    <row r="17" spans="1:27" ht="42" customHeight="1" thickBot="1">
      <c r="A17" s="72"/>
      <c r="B17" s="72"/>
      <c r="C17" s="72"/>
      <c r="D17" s="276" t="s">
        <v>137</v>
      </c>
      <c r="E17" s="277"/>
      <c r="F17" s="277"/>
      <c r="G17" s="277"/>
      <c r="H17" s="278"/>
      <c r="I17" s="279">
        <f>'交付申請書'!J33</f>
        <v>250000</v>
      </c>
      <c r="J17" s="280"/>
      <c r="K17" s="280"/>
      <c r="L17" s="280"/>
      <c r="M17" s="280"/>
      <c r="N17" s="280"/>
      <c r="O17" s="280"/>
      <c r="P17" s="280"/>
      <c r="Q17" s="280"/>
      <c r="R17" s="280"/>
      <c r="S17" s="281"/>
      <c r="T17" s="72"/>
      <c r="U17" s="72"/>
      <c r="V17" s="72"/>
      <c r="W17" s="72"/>
      <c r="X17" s="72"/>
      <c r="Y17" s="78"/>
      <c r="Z17" s="78"/>
      <c r="AA17" s="78"/>
    </row>
    <row r="18" spans="1:27" ht="15" customHeight="1">
      <c r="A18" s="79"/>
      <c r="B18" s="79"/>
      <c r="C18" s="79"/>
      <c r="D18" s="247" t="s">
        <v>138</v>
      </c>
      <c r="E18" s="247"/>
      <c r="F18" s="247"/>
      <c r="G18" s="247"/>
      <c r="H18" s="247"/>
      <c r="I18" s="247"/>
      <c r="J18" s="247"/>
      <c r="K18" s="247"/>
      <c r="L18" s="247"/>
      <c r="M18" s="247"/>
      <c r="N18" s="247"/>
      <c r="O18" s="247"/>
      <c r="P18" s="247"/>
      <c r="Q18" s="247"/>
      <c r="R18" s="247"/>
      <c r="S18" s="79"/>
      <c r="T18" s="79"/>
      <c r="U18" s="79"/>
      <c r="V18" s="79"/>
      <c r="W18" s="79"/>
      <c r="X18" s="79"/>
      <c r="Y18" s="78"/>
      <c r="Z18" s="78"/>
      <c r="AA18" s="78"/>
    </row>
    <row r="19" spans="1:27" ht="4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c r="Y19" s="78"/>
      <c r="Z19" s="78"/>
      <c r="AA19" s="78"/>
    </row>
    <row r="20" spans="1:27" ht="26.25" customHeight="1">
      <c r="A20" s="72"/>
      <c r="B20" s="72"/>
      <c r="C20" s="72"/>
      <c r="D20" s="253" t="s">
        <v>139</v>
      </c>
      <c r="E20" s="253"/>
      <c r="F20" s="253"/>
      <c r="G20" s="254" t="s">
        <v>163</v>
      </c>
      <c r="H20" s="254"/>
      <c r="I20" s="254"/>
      <c r="J20" s="254"/>
      <c r="K20" s="254"/>
      <c r="L20" s="254"/>
      <c r="M20" s="254"/>
      <c r="N20" s="254"/>
      <c r="O20" s="254"/>
      <c r="P20" s="254"/>
      <c r="Q20" s="254"/>
      <c r="R20" s="254"/>
      <c r="S20" s="254"/>
      <c r="T20" s="254"/>
      <c r="U20" s="254"/>
      <c r="V20" s="254"/>
      <c r="W20" s="254"/>
      <c r="X20" s="254"/>
      <c r="Y20" s="78"/>
      <c r="Z20" s="78"/>
      <c r="AA20" s="78"/>
    </row>
    <row r="21" spans="1:27" ht="15" customHeight="1" thickBot="1">
      <c r="A21" s="72"/>
      <c r="B21" s="72"/>
      <c r="C21" s="72"/>
      <c r="D21" s="72"/>
      <c r="E21" s="72"/>
      <c r="F21" s="72"/>
      <c r="G21" s="72"/>
      <c r="H21" s="72"/>
      <c r="I21" s="72"/>
      <c r="J21" s="72"/>
      <c r="K21" s="72"/>
      <c r="L21" s="72"/>
      <c r="M21" s="72"/>
      <c r="N21" s="72"/>
      <c r="O21" s="72"/>
      <c r="P21" s="72"/>
      <c r="Q21" s="72"/>
      <c r="R21" s="72"/>
      <c r="S21" s="72"/>
      <c r="T21" s="72"/>
      <c r="U21" s="72"/>
      <c r="V21" s="72"/>
      <c r="W21" s="72"/>
      <c r="X21" s="72"/>
      <c r="Y21" s="78"/>
      <c r="Z21" s="78"/>
      <c r="AA21" s="78"/>
    </row>
    <row r="22" spans="1:27" ht="15" customHeight="1">
      <c r="A22" s="72"/>
      <c r="B22" s="72"/>
      <c r="C22" s="72"/>
      <c r="D22" s="255" t="s">
        <v>141</v>
      </c>
      <c r="E22" s="256"/>
      <c r="F22" s="261" t="s">
        <v>142</v>
      </c>
      <c r="G22" s="262"/>
      <c r="H22" s="262"/>
      <c r="I22" s="262"/>
      <c r="J22" s="262"/>
      <c r="K22" s="262"/>
      <c r="L22" s="262"/>
      <c r="M22" s="262"/>
      <c r="N22" s="262"/>
      <c r="O22" s="263"/>
      <c r="P22" s="261" t="s">
        <v>143</v>
      </c>
      <c r="Q22" s="262"/>
      <c r="R22" s="262"/>
      <c r="S22" s="262"/>
      <c r="T22" s="262"/>
      <c r="U22" s="262"/>
      <c r="V22" s="263"/>
      <c r="W22" s="72"/>
      <c r="X22" s="72"/>
      <c r="Y22" s="78"/>
      <c r="Z22" s="78"/>
      <c r="AA22" s="78"/>
    </row>
    <row r="23" spans="1:27" ht="50.25" customHeight="1" thickBot="1">
      <c r="A23" s="72"/>
      <c r="B23" s="72"/>
      <c r="C23" s="72"/>
      <c r="D23" s="257"/>
      <c r="E23" s="258"/>
      <c r="F23" s="264" t="s">
        <v>164</v>
      </c>
      <c r="G23" s="265"/>
      <c r="H23" s="265"/>
      <c r="I23" s="265"/>
      <c r="J23" s="265"/>
      <c r="K23" s="265"/>
      <c r="L23" s="265"/>
      <c r="M23" s="265"/>
      <c r="N23" s="265"/>
      <c r="O23" s="266"/>
      <c r="P23" s="264" t="s">
        <v>165</v>
      </c>
      <c r="Q23" s="265"/>
      <c r="R23" s="265"/>
      <c r="S23" s="265"/>
      <c r="T23" s="265"/>
      <c r="U23" s="265"/>
      <c r="V23" s="266"/>
      <c r="W23" s="72"/>
      <c r="X23" s="72"/>
      <c r="Y23" s="78"/>
      <c r="Z23" s="78"/>
      <c r="AA23" s="78"/>
    </row>
    <row r="24" spans="1:27" ht="15" customHeight="1">
      <c r="A24" s="72"/>
      <c r="B24" s="72"/>
      <c r="C24" s="72"/>
      <c r="D24" s="257"/>
      <c r="E24" s="258"/>
      <c r="F24" s="261" t="s">
        <v>144</v>
      </c>
      <c r="G24" s="262"/>
      <c r="H24" s="262"/>
      <c r="I24" s="262"/>
      <c r="J24" s="262"/>
      <c r="K24" s="262"/>
      <c r="L24" s="262"/>
      <c r="M24" s="262"/>
      <c r="N24" s="262"/>
      <c r="O24" s="263"/>
      <c r="P24" s="267" t="s">
        <v>145</v>
      </c>
      <c r="Q24" s="268"/>
      <c r="R24" s="268"/>
      <c r="S24" s="268"/>
      <c r="T24" s="268"/>
      <c r="U24" s="268"/>
      <c r="V24" s="269"/>
      <c r="W24" s="72"/>
      <c r="X24" s="72"/>
      <c r="Y24" s="78"/>
      <c r="Z24" s="78"/>
      <c r="AA24" s="78"/>
    </row>
    <row r="25" spans="1:27" ht="30" customHeight="1">
      <c r="A25" s="72"/>
      <c r="B25" s="72"/>
      <c r="C25" s="72"/>
      <c r="D25" s="257"/>
      <c r="E25" s="258"/>
      <c r="F25" s="270" t="s">
        <v>146</v>
      </c>
      <c r="G25" s="271"/>
      <c r="H25" s="271"/>
      <c r="I25" s="271"/>
      <c r="J25" s="271"/>
      <c r="K25" s="271"/>
      <c r="L25" s="271"/>
      <c r="M25" s="271"/>
      <c r="N25" s="271"/>
      <c r="O25" s="272"/>
      <c r="P25" s="249">
        <v>0</v>
      </c>
      <c r="Q25" s="251">
        <v>1</v>
      </c>
      <c r="R25" s="251">
        <v>1</v>
      </c>
      <c r="S25" s="251">
        <v>1</v>
      </c>
      <c r="T25" s="251">
        <v>1</v>
      </c>
      <c r="U25" s="251">
        <v>1</v>
      </c>
      <c r="V25" s="236">
        <v>1</v>
      </c>
      <c r="W25" s="72"/>
      <c r="X25" s="72"/>
      <c r="Y25" s="78"/>
      <c r="Z25" s="78"/>
      <c r="AA25" s="78"/>
    </row>
    <row r="26" spans="1:27" ht="27" customHeight="1" thickBot="1">
      <c r="A26" s="72"/>
      <c r="B26" s="72"/>
      <c r="C26" s="72"/>
      <c r="D26" s="257"/>
      <c r="E26" s="258"/>
      <c r="F26" s="238" t="s">
        <v>147</v>
      </c>
      <c r="G26" s="239"/>
      <c r="H26" s="239"/>
      <c r="I26" s="239"/>
      <c r="J26" s="239"/>
      <c r="K26" s="239"/>
      <c r="L26" s="239"/>
      <c r="M26" s="239"/>
      <c r="N26" s="239"/>
      <c r="O26" s="240"/>
      <c r="P26" s="250"/>
      <c r="Q26" s="252"/>
      <c r="R26" s="252"/>
      <c r="S26" s="252"/>
      <c r="T26" s="252"/>
      <c r="U26" s="252"/>
      <c r="V26" s="237"/>
      <c r="W26" s="72"/>
      <c r="X26" s="72"/>
      <c r="Y26" s="78"/>
      <c r="Z26" s="78"/>
      <c r="AA26" s="78"/>
    </row>
    <row r="27" spans="1:27" ht="24.75" customHeight="1">
      <c r="A27" s="72"/>
      <c r="B27" s="72"/>
      <c r="C27" s="72"/>
      <c r="D27" s="257"/>
      <c r="E27" s="258"/>
      <c r="F27" s="241" t="s">
        <v>148</v>
      </c>
      <c r="G27" s="242"/>
      <c r="H27" s="242"/>
      <c r="I27" s="242"/>
      <c r="J27" s="242"/>
      <c r="K27" s="242"/>
      <c r="L27" s="242"/>
      <c r="M27" s="242"/>
      <c r="N27" s="242"/>
      <c r="O27" s="242"/>
      <c r="P27" s="242"/>
      <c r="Q27" s="242"/>
      <c r="R27" s="242"/>
      <c r="S27" s="242"/>
      <c r="T27" s="242"/>
      <c r="U27" s="242"/>
      <c r="V27" s="243"/>
      <c r="W27" s="72"/>
      <c r="X27" s="72"/>
      <c r="Y27" s="78"/>
      <c r="Z27" s="78"/>
      <c r="AA27" s="78"/>
    </row>
    <row r="28" spans="1:27" ht="44.25" customHeight="1" thickBot="1">
      <c r="A28" s="72"/>
      <c r="B28" s="72"/>
      <c r="C28" s="72"/>
      <c r="D28" s="259"/>
      <c r="E28" s="260"/>
      <c r="F28" s="244" t="s">
        <v>173</v>
      </c>
      <c r="G28" s="245"/>
      <c r="H28" s="245"/>
      <c r="I28" s="245"/>
      <c r="J28" s="245"/>
      <c r="K28" s="245"/>
      <c r="L28" s="245"/>
      <c r="M28" s="245"/>
      <c r="N28" s="245"/>
      <c r="O28" s="245"/>
      <c r="P28" s="245"/>
      <c r="Q28" s="245"/>
      <c r="R28" s="245"/>
      <c r="S28" s="245"/>
      <c r="T28" s="245"/>
      <c r="U28" s="245"/>
      <c r="V28" s="246"/>
      <c r="W28" s="72"/>
      <c r="X28" s="72"/>
      <c r="Y28" s="78"/>
      <c r="Z28" s="78"/>
      <c r="AA28" s="78"/>
    </row>
    <row r="29" spans="1:27" ht="15" customHeight="1">
      <c r="A29" s="80"/>
      <c r="B29" s="80"/>
      <c r="C29" s="80"/>
      <c r="D29" s="247" t="s">
        <v>149</v>
      </c>
      <c r="E29" s="247"/>
      <c r="F29" s="247"/>
      <c r="G29" s="247"/>
      <c r="H29" s="247"/>
      <c r="I29" s="247"/>
      <c r="J29" s="247"/>
      <c r="K29" s="247"/>
      <c r="L29" s="247"/>
      <c r="M29" s="247"/>
      <c r="N29" s="247"/>
      <c r="O29" s="247"/>
      <c r="P29" s="247"/>
      <c r="Q29" s="247"/>
      <c r="R29" s="247"/>
      <c r="S29" s="247"/>
      <c r="T29" s="247"/>
      <c r="U29" s="247"/>
      <c r="V29" s="247"/>
      <c r="W29" s="80"/>
      <c r="X29" s="80"/>
      <c r="Y29" s="78"/>
      <c r="Z29" s="78"/>
      <c r="AA29" s="78"/>
    </row>
    <row r="30" spans="1:27" ht="15" customHeight="1">
      <c r="A30" s="72"/>
      <c r="B30" s="72"/>
      <c r="C30" s="72"/>
      <c r="D30" s="248" t="s">
        <v>150</v>
      </c>
      <c r="E30" s="248"/>
      <c r="F30" s="248"/>
      <c r="G30" s="248"/>
      <c r="H30" s="248"/>
      <c r="I30" s="248"/>
      <c r="J30" s="248"/>
      <c r="K30" s="248"/>
      <c r="L30" s="248"/>
      <c r="M30" s="248"/>
      <c r="N30" s="248"/>
      <c r="O30" s="248"/>
      <c r="P30" s="248"/>
      <c r="Q30" s="248"/>
      <c r="R30" s="248"/>
      <c r="S30" s="248"/>
      <c r="T30" s="248"/>
      <c r="U30" s="248"/>
      <c r="V30" s="81"/>
      <c r="W30" s="72"/>
      <c r="X30" s="72"/>
      <c r="Y30" s="78"/>
      <c r="Z30" s="78"/>
      <c r="AA30" s="78"/>
    </row>
    <row r="31" spans="1:27" ht="15" customHeight="1">
      <c r="A31" s="72"/>
      <c r="B31" s="72"/>
      <c r="C31" s="72"/>
      <c r="D31" s="235"/>
      <c r="E31" s="235"/>
      <c r="F31" s="235"/>
      <c r="G31" s="235"/>
      <c r="H31" s="235"/>
      <c r="I31" s="235"/>
      <c r="J31" s="235"/>
      <c r="K31" s="235"/>
      <c r="L31" s="235"/>
      <c r="M31" s="235"/>
      <c r="N31" s="235"/>
      <c r="O31" s="235"/>
      <c r="P31" s="235"/>
      <c r="Q31" s="235"/>
      <c r="R31" s="235"/>
      <c r="S31" s="235"/>
      <c r="T31" s="235"/>
      <c r="U31" s="235"/>
      <c r="V31" s="235"/>
      <c r="W31" s="72"/>
      <c r="X31" s="72"/>
      <c r="Y31" s="78"/>
      <c r="Z31" s="78"/>
      <c r="AA31" s="78"/>
    </row>
    <row r="32" spans="1:24" ht="1.5" customHeight="1">
      <c r="A32" s="54"/>
      <c r="B32" s="54"/>
      <c r="C32" s="54"/>
      <c r="D32" s="169"/>
      <c r="E32" s="169"/>
      <c r="F32" s="169"/>
      <c r="G32" s="169"/>
      <c r="H32" s="169"/>
      <c r="I32" s="169"/>
      <c r="J32" s="169"/>
      <c r="K32" s="169"/>
      <c r="L32" s="169"/>
      <c r="M32" s="169"/>
      <c r="N32" s="169"/>
      <c r="O32" s="169"/>
      <c r="P32" s="169"/>
      <c r="Q32" s="169"/>
      <c r="R32" s="169"/>
      <c r="S32" s="169"/>
      <c r="T32" s="169"/>
      <c r="U32" s="169"/>
      <c r="V32" s="169"/>
      <c r="W32" s="54"/>
      <c r="X32" s="54"/>
    </row>
  </sheetData>
  <sheetProtection/>
  <mergeCells count="38">
    <mergeCell ref="C2:X2"/>
    <mergeCell ref="O4:Q4"/>
    <mergeCell ref="S4:X4"/>
    <mergeCell ref="F8:K8"/>
    <mergeCell ref="L8:X8"/>
    <mergeCell ref="F10:K10"/>
    <mergeCell ref="L10:P10"/>
    <mergeCell ref="Q10:X10"/>
    <mergeCell ref="P23:V23"/>
    <mergeCell ref="F24:O24"/>
    <mergeCell ref="P24:V24"/>
    <mergeCell ref="F25:O25"/>
    <mergeCell ref="F12:K12"/>
    <mergeCell ref="L12:N12"/>
    <mergeCell ref="O12:W12"/>
    <mergeCell ref="D17:H17"/>
    <mergeCell ref="I17:S17"/>
    <mergeCell ref="D18:R18"/>
    <mergeCell ref="R25:R26"/>
    <mergeCell ref="S25:S26"/>
    <mergeCell ref="T25:T26"/>
    <mergeCell ref="U25:U26"/>
    <mergeCell ref="D20:F20"/>
    <mergeCell ref="G20:X20"/>
    <mergeCell ref="D22:E28"/>
    <mergeCell ref="F22:O22"/>
    <mergeCell ref="P22:V22"/>
    <mergeCell ref="F23:O23"/>
    <mergeCell ref="D31:V31"/>
    <mergeCell ref="D32:V32"/>
    <mergeCell ref="V25:V26"/>
    <mergeCell ref="F26:O26"/>
    <mergeCell ref="F27:V27"/>
    <mergeCell ref="F28:V28"/>
    <mergeCell ref="D29:V29"/>
    <mergeCell ref="D30:U30"/>
    <mergeCell ref="P25:P26"/>
    <mergeCell ref="Q25:Q26"/>
  </mergeCells>
  <dataValidations count="3">
    <dataValidation allowBlank="1" showInputMessage="1" showErrorMessage="1" imeMode="hiragana" sqref="F23:V23 Q10 G20:X20 L8:X8 L10 L12 O12"/>
    <dataValidation allowBlank="1" showInputMessage="1" showErrorMessage="1" imeMode="off" sqref="S4:X4 P25:V26 I17"/>
    <dataValidation allowBlank="1" showInputMessage="1" showErrorMessage="1" imeMode="halfKatakana" sqref="F28:V28"/>
  </dataValidations>
  <printOptions horizontalCentered="1" verticalCentered="1"/>
  <pageMargins left="0.4330708661417323" right="0.3937007874015748" top="0.7480314960629921" bottom="0.7480314960629921" header="0.31496062992125984" footer="0.31496062992125984"/>
  <pageSetup fitToHeight="2" horizontalDpi="300" verticalDpi="3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E21"/>
  <sheetViews>
    <sheetView view="pageBreakPreview" zoomScaleNormal="75" zoomScaleSheetLayoutView="100" zoomScalePageLayoutView="0" workbookViewId="0" topLeftCell="A1">
      <selection activeCell="A2" sqref="A2:E2"/>
    </sheetView>
  </sheetViews>
  <sheetFormatPr defaultColWidth="9.00390625" defaultRowHeight="13.5"/>
  <cols>
    <col min="1" max="1" width="8.75390625" style="60" customWidth="1"/>
    <col min="2" max="2" width="16.00390625" style="60" customWidth="1"/>
    <col min="3" max="3" width="13.50390625" style="60" customWidth="1"/>
    <col min="4" max="4" width="22.875" style="60" customWidth="1"/>
    <col min="5" max="5" width="24.00390625" style="60" customWidth="1"/>
    <col min="6" max="16384" width="9.00390625" style="60" customWidth="1"/>
  </cols>
  <sheetData>
    <row r="1" spans="1:5" ht="43.5" customHeight="1">
      <c r="A1" s="288" t="s">
        <v>152</v>
      </c>
      <c r="B1" s="288"/>
      <c r="C1" s="288"/>
      <c r="D1" s="82"/>
      <c r="E1" s="83" t="s">
        <v>194</v>
      </c>
    </row>
    <row r="2" spans="1:5" ht="27.75">
      <c r="A2" s="289" t="s">
        <v>153</v>
      </c>
      <c r="B2" s="289"/>
      <c r="C2" s="289"/>
      <c r="D2" s="289"/>
      <c r="E2" s="289"/>
    </row>
    <row r="3" spans="1:5" ht="14.25">
      <c r="A3" s="84"/>
      <c r="B3" s="84"/>
      <c r="C3" s="85"/>
      <c r="D3" s="85"/>
      <c r="E3" s="85"/>
    </row>
    <row r="4" spans="1:5" ht="14.25">
      <c r="A4" s="84"/>
      <c r="B4" s="84"/>
      <c r="C4" s="85"/>
      <c r="D4" s="85"/>
      <c r="E4" s="85"/>
    </row>
    <row r="5" spans="1:5" ht="47.25" customHeight="1">
      <c r="A5" s="290" t="s">
        <v>172</v>
      </c>
      <c r="B5" s="290"/>
      <c r="C5" s="290"/>
      <c r="D5" s="290"/>
      <c r="E5" s="290"/>
    </row>
    <row r="6" spans="1:5" ht="14.25">
      <c r="A6" s="86"/>
      <c r="B6" s="86"/>
      <c r="C6" s="82"/>
      <c r="D6" s="82"/>
      <c r="E6" s="82"/>
    </row>
    <row r="7" spans="1:5" ht="30" customHeight="1">
      <c r="A7" s="86"/>
      <c r="B7" s="86"/>
      <c r="C7" s="87" t="s">
        <v>154</v>
      </c>
      <c r="D7" s="88" t="s">
        <v>166</v>
      </c>
      <c r="E7" s="89"/>
    </row>
    <row r="8" spans="1:5" ht="27" customHeight="1">
      <c r="A8" s="86"/>
      <c r="B8" s="86"/>
      <c r="C8" s="82"/>
      <c r="D8" s="82"/>
      <c r="E8" s="82"/>
    </row>
    <row r="9" spans="1:5" ht="30" customHeight="1">
      <c r="A9" s="86" t="s">
        <v>155</v>
      </c>
      <c r="B9" s="86" t="s">
        <v>156</v>
      </c>
      <c r="C9" s="291" t="str">
        <f>'基本情報'!B5</f>
        <v>長崎市みらい町5番1号</v>
      </c>
      <c r="D9" s="291"/>
      <c r="E9" s="82"/>
    </row>
    <row r="10" spans="1:5" ht="30" customHeight="1">
      <c r="A10" s="86"/>
      <c r="B10" s="86" t="s">
        <v>157</v>
      </c>
      <c r="C10" s="292" t="s">
        <v>170</v>
      </c>
      <c r="D10" s="292"/>
      <c r="E10" s="82"/>
    </row>
    <row r="11" spans="1:5" ht="30" customHeight="1">
      <c r="A11" s="86" t="s">
        <v>158</v>
      </c>
      <c r="B11" s="86" t="s">
        <v>159</v>
      </c>
      <c r="C11" s="90" t="s">
        <v>33</v>
      </c>
      <c r="D11" s="90" t="str">
        <f>'基本情報'!B6</f>
        <v>みらい　たろう</v>
      </c>
      <c r="E11" s="89" t="s">
        <v>160</v>
      </c>
    </row>
    <row r="12" spans="1:5" ht="30" customHeight="1">
      <c r="A12" s="86"/>
      <c r="B12" s="86"/>
      <c r="C12" s="82"/>
      <c r="D12" s="82"/>
      <c r="E12" s="89"/>
    </row>
    <row r="13" spans="1:5" ht="30" customHeight="1">
      <c r="A13" s="86" t="s">
        <v>161</v>
      </c>
      <c r="B13" s="86" t="s">
        <v>156</v>
      </c>
      <c r="C13" s="293" t="s">
        <v>171</v>
      </c>
      <c r="D13" s="293"/>
      <c r="E13" s="89"/>
    </row>
    <row r="14" spans="1:5" ht="30" customHeight="1">
      <c r="A14" s="86"/>
      <c r="B14" s="86" t="s">
        <v>157</v>
      </c>
      <c r="C14" s="287" t="s">
        <v>170</v>
      </c>
      <c r="D14" s="287"/>
      <c r="E14" s="89"/>
    </row>
    <row r="15" spans="1:5" ht="30" customHeight="1">
      <c r="A15" s="86"/>
      <c r="B15" s="86" t="s">
        <v>159</v>
      </c>
      <c r="C15" s="91" t="s">
        <v>167</v>
      </c>
      <c r="D15" s="91" t="s">
        <v>168</v>
      </c>
      <c r="E15" s="89"/>
    </row>
    <row r="16" spans="1:5" ht="25.5" customHeight="1">
      <c r="A16" s="86"/>
      <c r="B16" s="86"/>
      <c r="C16" s="92"/>
      <c r="D16" s="92"/>
      <c r="E16" s="89"/>
    </row>
    <row r="17" spans="1:5" ht="12.75">
      <c r="A17" s="71"/>
      <c r="B17" s="71"/>
      <c r="C17" s="71"/>
      <c r="D17" s="71"/>
      <c r="E17" s="71"/>
    </row>
    <row r="18" spans="1:5" ht="12.75">
      <c r="A18" s="71"/>
      <c r="B18" s="71"/>
      <c r="C18" s="71"/>
      <c r="D18" s="71"/>
      <c r="E18" s="71"/>
    </row>
    <row r="19" spans="1:5" ht="12.75">
      <c r="A19" s="71"/>
      <c r="B19" s="71"/>
      <c r="C19" s="71"/>
      <c r="D19" s="71"/>
      <c r="E19" s="71"/>
    </row>
    <row r="20" spans="1:5" ht="12.75">
      <c r="A20" s="71"/>
      <c r="B20" s="71"/>
      <c r="C20" s="71"/>
      <c r="D20" s="71"/>
      <c r="E20" s="71"/>
    </row>
    <row r="21" spans="3:5" ht="12.75">
      <c r="C21" s="71"/>
      <c r="D21" s="71"/>
      <c r="E21" s="71"/>
    </row>
  </sheetData>
  <sheetProtection/>
  <mergeCells count="7">
    <mergeCell ref="C14:D14"/>
    <mergeCell ref="A1:C1"/>
    <mergeCell ref="A2:E2"/>
    <mergeCell ref="A5:E5"/>
    <mergeCell ref="C9:D9"/>
    <mergeCell ref="C10:D10"/>
    <mergeCell ref="C13:D13"/>
  </mergeCells>
  <printOptions/>
  <pageMargins left="0.75" right="0.75" top="1" bottom="1" header="0.512" footer="0.512"/>
  <pageSetup horizontalDpi="600" verticalDpi="600" orientation="portrait" paperSize="9" r:id="rId2"/>
  <headerFooter alignWithMargins="0">
    <oddFooter>&amp;C-17-</oddFooter>
  </headerFooter>
  <drawing r:id="rId1"/>
</worksheet>
</file>

<file path=xl/worksheets/sheet7.xml><?xml version="1.0" encoding="utf-8"?>
<worksheet xmlns="http://schemas.openxmlformats.org/spreadsheetml/2006/main" xmlns:r="http://schemas.openxmlformats.org/officeDocument/2006/relationships">
  <dimension ref="A2:AB29"/>
  <sheetViews>
    <sheetView view="pageBreakPreview" zoomScale="80" zoomScaleNormal="70" zoomScaleSheetLayoutView="80" workbookViewId="0" topLeftCell="A1">
      <selection activeCell="J11" sqref="J11:O11"/>
    </sheetView>
  </sheetViews>
  <sheetFormatPr defaultColWidth="4.50390625" defaultRowHeight="15" customHeight="1"/>
  <cols>
    <col min="1" max="1" width="2.125" style="1" customWidth="1"/>
    <col min="2" max="6" width="3.50390625" style="1" customWidth="1"/>
    <col min="7" max="12" width="4.50390625" style="1" customWidth="1"/>
    <col min="13" max="17" width="5.50390625" style="1" customWidth="1"/>
    <col min="18" max="22" width="5.75390625" style="1" customWidth="1"/>
    <col min="23" max="23" width="5.50390625" style="1" customWidth="1"/>
    <col min="24" max="24" width="2.625" style="1" customWidth="1"/>
    <col min="25" max="16384" width="4.50390625" style="1" customWidth="1"/>
  </cols>
  <sheetData>
    <row r="2" spans="1:24" ht="15" customHeight="1">
      <c r="A2" s="301" t="s">
        <v>88</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9" customHeight="1"/>
    <row r="5" spans="2:15" ht="15" customHeight="1">
      <c r="B5" s="162" t="str">
        <f>'交付申請書'!E22</f>
        <v>令和　★　年度</v>
      </c>
      <c r="C5" s="162"/>
      <c r="D5" s="162"/>
      <c r="E5" s="162"/>
      <c r="F5" s="162"/>
      <c r="G5" s="162"/>
      <c r="H5" s="19"/>
      <c r="I5" s="19"/>
      <c r="J5" s="20"/>
      <c r="K5" s="21"/>
      <c r="L5" s="21"/>
      <c r="M5" s="21"/>
      <c r="N5" s="21"/>
      <c r="O5" s="21"/>
    </row>
    <row r="6" ht="9" customHeight="1"/>
    <row r="7" spans="2:4" ht="15.75" customHeight="1">
      <c r="B7" s="302" t="s">
        <v>57</v>
      </c>
      <c r="C7" s="302"/>
      <c r="D7" s="302"/>
    </row>
    <row r="8" spans="2:23" ht="32.25" customHeight="1">
      <c r="B8" s="305" t="s">
        <v>2</v>
      </c>
      <c r="C8" s="305"/>
      <c r="D8" s="305"/>
      <c r="E8" s="305"/>
      <c r="F8" s="305"/>
      <c r="G8" s="305"/>
      <c r="H8" s="305"/>
      <c r="I8" s="305"/>
      <c r="J8" s="308" t="s">
        <v>28</v>
      </c>
      <c r="K8" s="309"/>
      <c r="L8" s="309"/>
      <c r="M8" s="309"/>
      <c r="N8" s="309"/>
      <c r="O8" s="310"/>
      <c r="P8" s="316" t="s">
        <v>39</v>
      </c>
      <c r="Q8" s="317"/>
      <c r="R8" s="317"/>
      <c r="S8" s="317"/>
      <c r="T8" s="317"/>
      <c r="U8" s="317"/>
      <c r="V8" s="317"/>
      <c r="W8" s="318"/>
    </row>
    <row r="9" spans="1:24" ht="30" customHeight="1">
      <c r="A9" s="6"/>
      <c r="B9" s="306" t="s">
        <v>94</v>
      </c>
      <c r="C9" s="306"/>
      <c r="D9" s="306"/>
      <c r="E9" s="306"/>
      <c r="F9" s="306"/>
      <c r="G9" s="306"/>
      <c r="H9" s="306"/>
      <c r="I9" s="306"/>
      <c r="J9" s="298">
        <f>'（２）運営'!G11</f>
        <v>50000</v>
      </c>
      <c r="K9" s="298"/>
      <c r="L9" s="298"/>
      <c r="M9" s="298"/>
      <c r="N9" s="298"/>
      <c r="O9" s="298"/>
      <c r="P9" s="319"/>
      <c r="Q9" s="320"/>
      <c r="R9" s="320"/>
      <c r="S9" s="320"/>
      <c r="T9" s="320"/>
      <c r="U9" s="320"/>
      <c r="V9" s="320"/>
      <c r="W9" s="321"/>
      <c r="X9" s="17"/>
    </row>
    <row r="10" spans="1:24" ht="30" customHeight="1">
      <c r="A10" s="6"/>
      <c r="B10" s="306" t="s">
        <v>95</v>
      </c>
      <c r="C10" s="306"/>
      <c r="D10" s="306"/>
      <c r="E10" s="306"/>
      <c r="F10" s="306"/>
      <c r="G10" s="306"/>
      <c r="H10" s="306"/>
      <c r="I10" s="306"/>
      <c r="J10" s="298">
        <f>'（３）事業①'!G20+'（３）事業②'!G20+'（３）事業③'!G20+'（３）事業④'!G20+'（３）事業⑤'!G20+'（３）事業⑥'!G20+'（３）事業⑦'!G20+'（３）事業⑧'!G20+'（３）事業⑨'!G20+'（３）事業⑩'!G20</f>
        <v>200000</v>
      </c>
      <c r="K10" s="298"/>
      <c r="L10" s="298"/>
      <c r="M10" s="298"/>
      <c r="N10" s="298"/>
      <c r="O10" s="298"/>
      <c r="P10" s="319"/>
      <c r="Q10" s="320"/>
      <c r="R10" s="320"/>
      <c r="S10" s="320"/>
      <c r="T10" s="320"/>
      <c r="U10" s="320"/>
      <c r="V10" s="320"/>
      <c r="W10" s="321"/>
      <c r="X10" s="17"/>
    </row>
    <row r="11" spans="2:24" ht="30" customHeight="1">
      <c r="B11" s="306" t="s">
        <v>96</v>
      </c>
      <c r="C11" s="306"/>
      <c r="D11" s="306"/>
      <c r="E11" s="306"/>
      <c r="F11" s="306"/>
      <c r="G11" s="306"/>
      <c r="H11" s="306"/>
      <c r="I11" s="306"/>
      <c r="J11" s="298">
        <f>'（２）運営'!G13+'（３）事業①'!G22+'（３）事業②'!G22+'（３）事業③'!G22+'（３）事業④'!G22+'（３）事業⑤'!G22+'（３）事業⑥'!G22+'（３）事業⑦'!G22+'（３）事業⑧'!G22+'（３）事業⑨'!G22+'（３）事業⑩'!G22</f>
        <v>96800</v>
      </c>
      <c r="K11" s="298"/>
      <c r="L11" s="298"/>
      <c r="M11" s="298"/>
      <c r="N11" s="298"/>
      <c r="O11" s="298"/>
      <c r="P11" s="322" t="s">
        <v>187</v>
      </c>
      <c r="Q11" s="323"/>
      <c r="R11" s="323"/>
      <c r="S11" s="323"/>
      <c r="T11" s="323"/>
      <c r="U11" s="323"/>
      <c r="V11" s="323"/>
      <c r="W11" s="324"/>
      <c r="X11" s="17"/>
    </row>
    <row r="12" spans="2:24" ht="39.75" customHeight="1">
      <c r="B12" s="297" t="s">
        <v>5</v>
      </c>
      <c r="C12" s="297"/>
      <c r="D12" s="297"/>
      <c r="E12" s="297"/>
      <c r="F12" s="297"/>
      <c r="G12" s="297"/>
      <c r="H12" s="297"/>
      <c r="I12" s="297"/>
      <c r="J12" s="307">
        <f>SUM(J9:O11)</f>
        <v>346800</v>
      </c>
      <c r="K12" s="307"/>
      <c r="L12" s="307"/>
      <c r="M12" s="307"/>
      <c r="N12" s="307"/>
      <c r="O12" s="307"/>
      <c r="P12" s="311"/>
      <c r="Q12" s="311"/>
      <c r="R12" s="311"/>
      <c r="S12" s="311"/>
      <c r="T12" s="311"/>
      <c r="U12" s="311"/>
      <c r="V12" s="311"/>
      <c r="W12" s="312"/>
      <c r="X12" s="17"/>
    </row>
    <row r="13" spans="2:24" ht="15.75" customHeight="1">
      <c r="B13" s="17"/>
      <c r="C13" s="17"/>
      <c r="D13" s="18"/>
      <c r="E13" s="18"/>
      <c r="F13" s="18"/>
      <c r="G13" s="304">
        <f>IF(J12&gt;=J28,"","支出が収入を越えています。収入と支出を確認してください。")</f>
      </c>
      <c r="H13" s="304"/>
      <c r="I13" s="304"/>
      <c r="J13" s="304"/>
      <c r="K13" s="304"/>
      <c r="L13" s="304"/>
      <c r="M13" s="304"/>
      <c r="N13" s="304"/>
      <c r="O13" s="304"/>
      <c r="P13" s="304"/>
      <c r="Q13" s="304"/>
      <c r="R13" s="304"/>
      <c r="S13" s="304"/>
      <c r="T13" s="304"/>
      <c r="U13" s="304"/>
      <c r="V13" s="304"/>
      <c r="W13" s="304"/>
      <c r="X13" s="304"/>
    </row>
    <row r="14" spans="2:24" ht="15.75" customHeight="1">
      <c r="B14" s="17"/>
      <c r="C14" s="17"/>
      <c r="D14" s="17"/>
      <c r="E14" s="17"/>
      <c r="F14" s="17"/>
      <c r="G14" s="17"/>
      <c r="H14" s="17"/>
      <c r="I14" s="17"/>
      <c r="J14" s="17"/>
      <c r="K14" s="17"/>
      <c r="L14" s="17"/>
      <c r="M14" s="17"/>
      <c r="N14" s="17"/>
      <c r="O14" s="17"/>
      <c r="P14" s="17"/>
      <c r="Q14" s="17"/>
      <c r="R14" s="17"/>
      <c r="S14" s="17"/>
      <c r="T14" s="17"/>
      <c r="U14" s="17"/>
      <c r="V14" s="17"/>
      <c r="W14" s="17"/>
      <c r="X14" s="17"/>
    </row>
    <row r="15" spans="2:24" ht="15" customHeight="1">
      <c r="B15" s="303" t="s">
        <v>10</v>
      </c>
      <c r="C15" s="303"/>
      <c r="D15" s="303"/>
      <c r="E15" s="17"/>
      <c r="F15" s="17"/>
      <c r="G15" s="17"/>
      <c r="H15" s="17"/>
      <c r="I15" s="17"/>
      <c r="J15" s="17"/>
      <c r="K15" s="17"/>
      <c r="L15" s="17"/>
      <c r="M15" s="17"/>
      <c r="N15" s="17"/>
      <c r="O15" s="17"/>
      <c r="P15" s="17"/>
      <c r="Q15" s="17"/>
      <c r="R15" s="17"/>
      <c r="S15" s="17"/>
      <c r="T15" s="17"/>
      <c r="U15" s="17"/>
      <c r="V15" s="17"/>
      <c r="W15" s="17"/>
      <c r="X15" s="17"/>
    </row>
    <row r="16" spans="2:28" s="8" customFormat="1" ht="33" customHeight="1">
      <c r="B16" s="314" t="s">
        <v>62</v>
      </c>
      <c r="C16" s="315"/>
      <c r="D16" s="315"/>
      <c r="E16" s="315"/>
      <c r="F16" s="315"/>
      <c r="G16" s="315"/>
      <c r="H16" s="315"/>
      <c r="I16" s="315"/>
      <c r="J16" s="308" t="s">
        <v>28</v>
      </c>
      <c r="K16" s="309"/>
      <c r="L16" s="309"/>
      <c r="M16" s="309"/>
      <c r="N16" s="309"/>
      <c r="O16" s="310"/>
      <c r="P16" s="297" t="s">
        <v>39</v>
      </c>
      <c r="Q16" s="297"/>
      <c r="R16" s="297"/>
      <c r="S16" s="297"/>
      <c r="T16" s="297"/>
      <c r="U16" s="297"/>
      <c r="V16" s="297"/>
      <c r="W16" s="297"/>
      <c r="X16" s="22"/>
      <c r="Y16" s="23"/>
      <c r="Z16" s="23"/>
      <c r="AA16" s="23"/>
      <c r="AB16" s="23"/>
    </row>
    <row r="17" spans="2:28" ht="30" customHeight="1">
      <c r="B17" s="306" t="s">
        <v>97</v>
      </c>
      <c r="C17" s="306"/>
      <c r="D17" s="306"/>
      <c r="E17" s="306"/>
      <c r="F17" s="306"/>
      <c r="G17" s="306"/>
      <c r="H17" s="306"/>
      <c r="I17" s="306"/>
      <c r="J17" s="298">
        <f>'（２）運営'!G56</f>
        <v>63400</v>
      </c>
      <c r="K17" s="298"/>
      <c r="L17" s="298"/>
      <c r="M17" s="298"/>
      <c r="N17" s="298"/>
      <c r="O17" s="298"/>
      <c r="P17" s="305"/>
      <c r="Q17" s="305"/>
      <c r="R17" s="305"/>
      <c r="S17" s="305"/>
      <c r="T17" s="305"/>
      <c r="U17" s="305"/>
      <c r="V17" s="305"/>
      <c r="W17" s="305"/>
      <c r="X17" s="22"/>
      <c r="Y17" s="22"/>
      <c r="Z17" s="22"/>
      <c r="AA17" s="22"/>
      <c r="AB17" s="5"/>
    </row>
    <row r="18" spans="2:28" ht="30" customHeight="1">
      <c r="B18" s="294" t="s">
        <v>98</v>
      </c>
      <c r="C18" s="294"/>
      <c r="D18" s="294"/>
      <c r="E18" s="294"/>
      <c r="F18" s="294"/>
      <c r="G18" s="294"/>
      <c r="H18" s="294"/>
      <c r="I18" s="294"/>
      <c r="J18" s="298">
        <f>'（３）事業①'!$G$56</f>
        <v>183400</v>
      </c>
      <c r="K18" s="298"/>
      <c r="L18" s="298"/>
      <c r="M18" s="298"/>
      <c r="N18" s="298"/>
      <c r="O18" s="298"/>
      <c r="P18" s="297" t="str">
        <f>IF($J$18=0,"",'（３）事業①'!$C$9)</f>
        <v>みらい地区運動会</v>
      </c>
      <c r="Q18" s="297"/>
      <c r="R18" s="297"/>
      <c r="S18" s="297"/>
      <c r="T18" s="297"/>
      <c r="U18" s="297"/>
      <c r="V18" s="297"/>
      <c r="W18" s="297"/>
      <c r="X18" s="22"/>
      <c r="Y18" s="22"/>
      <c r="Z18" s="22"/>
      <c r="AA18" s="22"/>
      <c r="AB18" s="5"/>
    </row>
    <row r="19" spans="2:28" ht="30" customHeight="1">
      <c r="B19" s="294" t="s">
        <v>99</v>
      </c>
      <c r="C19" s="294"/>
      <c r="D19" s="294"/>
      <c r="E19" s="294"/>
      <c r="F19" s="294"/>
      <c r="G19" s="294"/>
      <c r="H19" s="294"/>
      <c r="I19" s="294"/>
      <c r="J19" s="298">
        <f>'（３）事業②'!$G$56</f>
        <v>100000</v>
      </c>
      <c r="K19" s="298"/>
      <c r="L19" s="298"/>
      <c r="M19" s="298"/>
      <c r="N19" s="298"/>
      <c r="O19" s="298"/>
      <c r="P19" s="297" t="str">
        <f>IF($J$19=0,"",'（３）事業②'!$C$9)</f>
        <v>餅つき大会</v>
      </c>
      <c r="Q19" s="297"/>
      <c r="R19" s="297"/>
      <c r="S19" s="297"/>
      <c r="T19" s="297"/>
      <c r="U19" s="297"/>
      <c r="V19" s="297"/>
      <c r="W19" s="297"/>
      <c r="X19" s="22"/>
      <c r="Y19" s="22"/>
      <c r="Z19" s="22"/>
      <c r="AA19" s="22"/>
      <c r="AB19" s="5"/>
    </row>
    <row r="20" spans="2:28" ht="30" customHeight="1">
      <c r="B20" s="294" t="s">
        <v>100</v>
      </c>
      <c r="C20" s="294"/>
      <c r="D20" s="294"/>
      <c r="E20" s="294"/>
      <c r="F20" s="294"/>
      <c r="G20" s="294"/>
      <c r="H20" s="294"/>
      <c r="I20" s="294"/>
      <c r="J20" s="298">
        <f>'（３）事業③'!$G$56</f>
        <v>0</v>
      </c>
      <c r="K20" s="298"/>
      <c r="L20" s="298"/>
      <c r="M20" s="298"/>
      <c r="N20" s="298"/>
      <c r="O20" s="298"/>
      <c r="P20" s="297">
        <f>IF($J$20=0,"",'（３）事業③'!$C$9)</f>
      </c>
      <c r="Q20" s="297"/>
      <c r="R20" s="297"/>
      <c r="S20" s="297"/>
      <c r="T20" s="297"/>
      <c r="U20" s="297"/>
      <c r="V20" s="297"/>
      <c r="W20" s="297"/>
      <c r="X20" s="22"/>
      <c r="Y20" s="22"/>
      <c r="Z20" s="22"/>
      <c r="AA20" s="22"/>
      <c r="AB20" s="5"/>
    </row>
    <row r="21" spans="2:28" ht="30" customHeight="1">
      <c r="B21" s="294" t="s">
        <v>101</v>
      </c>
      <c r="C21" s="294"/>
      <c r="D21" s="294"/>
      <c r="E21" s="294"/>
      <c r="F21" s="294"/>
      <c r="G21" s="294"/>
      <c r="H21" s="294"/>
      <c r="I21" s="294"/>
      <c r="J21" s="298">
        <f>'（３）事業④'!$G$56</f>
        <v>0</v>
      </c>
      <c r="K21" s="298"/>
      <c r="L21" s="298"/>
      <c r="M21" s="298"/>
      <c r="N21" s="298"/>
      <c r="O21" s="298"/>
      <c r="P21" s="297">
        <f>IF($J$21=0,"",'（３）事業④'!$C$9)</f>
      </c>
      <c r="Q21" s="297"/>
      <c r="R21" s="297"/>
      <c r="S21" s="297"/>
      <c r="T21" s="297"/>
      <c r="U21" s="297"/>
      <c r="V21" s="297"/>
      <c r="W21" s="297"/>
      <c r="X21" s="22"/>
      <c r="Y21" s="22"/>
      <c r="Z21" s="22"/>
      <c r="AA21" s="22"/>
      <c r="AB21" s="5"/>
    </row>
    <row r="22" spans="2:28" ht="30" customHeight="1">
      <c r="B22" s="294" t="s">
        <v>102</v>
      </c>
      <c r="C22" s="294"/>
      <c r="D22" s="294"/>
      <c r="E22" s="294"/>
      <c r="F22" s="294"/>
      <c r="G22" s="294"/>
      <c r="H22" s="294"/>
      <c r="I22" s="294"/>
      <c r="J22" s="298">
        <f>'（３）事業⑤'!$G$56</f>
        <v>0</v>
      </c>
      <c r="K22" s="298"/>
      <c r="L22" s="298"/>
      <c r="M22" s="298"/>
      <c r="N22" s="298"/>
      <c r="O22" s="298"/>
      <c r="P22" s="297">
        <f>IF($J$22=0,"",'（３）事業⑤'!$C$9)</f>
      </c>
      <c r="Q22" s="297"/>
      <c r="R22" s="297"/>
      <c r="S22" s="297"/>
      <c r="T22" s="297"/>
      <c r="U22" s="297"/>
      <c r="V22" s="297"/>
      <c r="W22" s="297"/>
      <c r="X22" s="22"/>
      <c r="Y22" s="22"/>
      <c r="Z22" s="22"/>
      <c r="AA22" s="22"/>
      <c r="AB22" s="5"/>
    </row>
    <row r="23" spans="2:28" ht="30" customHeight="1">
      <c r="B23" s="294" t="s">
        <v>103</v>
      </c>
      <c r="C23" s="294"/>
      <c r="D23" s="294"/>
      <c r="E23" s="294"/>
      <c r="F23" s="294"/>
      <c r="G23" s="294"/>
      <c r="H23" s="294"/>
      <c r="I23" s="294"/>
      <c r="J23" s="298">
        <f>'（３）事業⑥'!$G$56</f>
        <v>0</v>
      </c>
      <c r="K23" s="298"/>
      <c r="L23" s="298"/>
      <c r="M23" s="298"/>
      <c r="N23" s="298"/>
      <c r="O23" s="298"/>
      <c r="P23" s="297">
        <f>IF($J$23=0,"",'（３）事業⑥'!$C$9)</f>
      </c>
      <c r="Q23" s="297"/>
      <c r="R23" s="297"/>
      <c r="S23" s="297"/>
      <c r="T23" s="297"/>
      <c r="U23" s="297"/>
      <c r="V23" s="297"/>
      <c r="W23" s="297"/>
      <c r="X23" s="22"/>
      <c r="Y23" s="22"/>
      <c r="Z23" s="22"/>
      <c r="AA23" s="22"/>
      <c r="AB23" s="5"/>
    </row>
    <row r="24" spans="2:28" ht="30" customHeight="1">
      <c r="B24" s="294" t="s">
        <v>104</v>
      </c>
      <c r="C24" s="294"/>
      <c r="D24" s="294"/>
      <c r="E24" s="294"/>
      <c r="F24" s="294"/>
      <c r="G24" s="294"/>
      <c r="H24" s="294"/>
      <c r="I24" s="294"/>
      <c r="J24" s="298">
        <f>'（３）事業⑦'!$G$56</f>
        <v>0</v>
      </c>
      <c r="K24" s="298"/>
      <c r="L24" s="298"/>
      <c r="M24" s="298"/>
      <c r="N24" s="298"/>
      <c r="O24" s="298"/>
      <c r="P24" s="297">
        <f>IF($J$24=0,"",'（３）事業⑦'!$C$9)</f>
      </c>
      <c r="Q24" s="297"/>
      <c r="R24" s="297"/>
      <c r="S24" s="297"/>
      <c r="T24" s="297"/>
      <c r="U24" s="297"/>
      <c r="V24" s="297"/>
      <c r="W24" s="297"/>
      <c r="X24" s="22"/>
      <c r="Y24" s="22"/>
      <c r="Z24" s="22"/>
      <c r="AA24" s="22"/>
      <c r="AB24" s="5"/>
    </row>
    <row r="25" spans="2:28" ht="30" customHeight="1">
      <c r="B25" s="294" t="s">
        <v>105</v>
      </c>
      <c r="C25" s="294"/>
      <c r="D25" s="294"/>
      <c r="E25" s="294"/>
      <c r="F25" s="294"/>
      <c r="G25" s="294"/>
      <c r="H25" s="294"/>
      <c r="I25" s="294"/>
      <c r="J25" s="298">
        <f>'（３）事業⑧'!$G$56</f>
        <v>0</v>
      </c>
      <c r="K25" s="298"/>
      <c r="L25" s="298"/>
      <c r="M25" s="298"/>
      <c r="N25" s="298"/>
      <c r="O25" s="298"/>
      <c r="P25" s="297">
        <f>IF($J$25=0,"",'（３）事業⑧'!$C$9)</f>
      </c>
      <c r="Q25" s="297"/>
      <c r="R25" s="297"/>
      <c r="S25" s="297"/>
      <c r="T25" s="297"/>
      <c r="U25" s="297"/>
      <c r="V25" s="297"/>
      <c r="W25" s="297"/>
      <c r="X25" s="22"/>
      <c r="Y25" s="22"/>
      <c r="Z25" s="22"/>
      <c r="AA25" s="22"/>
      <c r="AB25" s="5"/>
    </row>
    <row r="26" spans="2:28" ht="30" customHeight="1">
      <c r="B26" s="294" t="s">
        <v>106</v>
      </c>
      <c r="C26" s="294"/>
      <c r="D26" s="294"/>
      <c r="E26" s="294"/>
      <c r="F26" s="294"/>
      <c r="G26" s="294"/>
      <c r="H26" s="294"/>
      <c r="I26" s="294"/>
      <c r="J26" s="298">
        <f>'（３）事業⑨'!$G$56</f>
        <v>0</v>
      </c>
      <c r="K26" s="298"/>
      <c r="L26" s="298"/>
      <c r="M26" s="298"/>
      <c r="N26" s="298"/>
      <c r="O26" s="298"/>
      <c r="P26" s="297">
        <f>IF($J$26=0,"",'（３）事業⑨'!$C$9)</f>
      </c>
      <c r="Q26" s="297"/>
      <c r="R26" s="297"/>
      <c r="S26" s="297"/>
      <c r="T26" s="297"/>
      <c r="U26" s="297"/>
      <c r="V26" s="297"/>
      <c r="W26" s="297"/>
      <c r="X26" s="22"/>
      <c r="Y26" s="22"/>
      <c r="Z26" s="22"/>
      <c r="AA26" s="22"/>
      <c r="AB26" s="5"/>
    </row>
    <row r="27" spans="2:28" ht="30" customHeight="1">
      <c r="B27" s="294" t="s">
        <v>107</v>
      </c>
      <c r="C27" s="294"/>
      <c r="D27" s="294"/>
      <c r="E27" s="294"/>
      <c r="F27" s="294"/>
      <c r="G27" s="294"/>
      <c r="H27" s="294"/>
      <c r="I27" s="294"/>
      <c r="J27" s="298">
        <f>'（３）事業⑩'!$G$56</f>
        <v>0</v>
      </c>
      <c r="K27" s="298"/>
      <c r="L27" s="298"/>
      <c r="M27" s="298"/>
      <c r="N27" s="298"/>
      <c r="O27" s="298"/>
      <c r="P27" s="297">
        <f>IF($J$27=0,"",'（３）事業⑩'!$C$9)</f>
      </c>
      <c r="Q27" s="297"/>
      <c r="R27" s="297"/>
      <c r="S27" s="297"/>
      <c r="T27" s="297"/>
      <c r="U27" s="297"/>
      <c r="V27" s="297"/>
      <c r="W27" s="297"/>
      <c r="X27" s="22"/>
      <c r="Y27" s="22"/>
      <c r="Z27" s="22"/>
      <c r="AA27" s="22"/>
      <c r="AB27" s="5"/>
    </row>
    <row r="28" spans="2:24" ht="39.75" customHeight="1">
      <c r="B28" s="297" t="s">
        <v>5</v>
      </c>
      <c r="C28" s="297"/>
      <c r="D28" s="297"/>
      <c r="E28" s="297"/>
      <c r="F28" s="297"/>
      <c r="G28" s="297"/>
      <c r="H28" s="297"/>
      <c r="I28" s="297"/>
      <c r="J28" s="307">
        <f>SUM(J17:O27)</f>
        <v>346800</v>
      </c>
      <c r="K28" s="307"/>
      <c r="L28" s="307"/>
      <c r="M28" s="307"/>
      <c r="N28" s="307"/>
      <c r="O28" s="307"/>
      <c r="P28" s="313"/>
      <c r="Q28" s="313"/>
      <c r="R28" s="313"/>
      <c r="S28" s="313"/>
      <c r="T28" s="313"/>
      <c r="U28" s="313"/>
      <c r="V28" s="313"/>
      <c r="W28" s="313"/>
      <c r="X28" s="17"/>
    </row>
    <row r="29" spans="2:23" ht="22.5" customHeight="1">
      <c r="B29" s="296" t="s">
        <v>34</v>
      </c>
      <c r="C29" s="296"/>
      <c r="D29" s="296"/>
      <c r="E29" s="296"/>
      <c r="F29" s="295">
        <f>J12</f>
        <v>346800</v>
      </c>
      <c r="G29" s="295"/>
      <c r="H29" s="295"/>
      <c r="I29" s="295"/>
      <c r="J29" s="16" t="s">
        <v>58</v>
      </c>
      <c r="K29" s="296" t="s">
        <v>59</v>
      </c>
      <c r="L29" s="296"/>
      <c r="M29" s="296"/>
      <c r="N29" s="299">
        <f>J28</f>
        <v>346800</v>
      </c>
      <c r="O29" s="299"/>
      <c r="P29" s="299"/>
      <c r="Q29" s="8"/>
      <c r="R29" s="8"/>
      <c r="S29" s="4" t="s">
        <v>35</v>
      </c>
      <c r="T29" s="300">
        <f>F29-N29</f>
        <v>0</v>
      </c>
      <c r="U29" s="300"/>
      <c r="V29" s="300"/>
      <c r="W29" s="300"/>
    </row>
  </sheetData>
  <sheetProtection/>
  <mergeCells count="64">
    <mergeCell ref="B5:G5"/>
    <mergeCell ref="B16:I16"/>
    <mergeCell ref="B25:I25"/>
    <mergeCell ref="P8:W8"/>
    <mergeCell ref="P9:W9"/>
    <mergeCell ref="P10:W10"/>
    <mergeCell ref="P11:W11"/>
    <mergeCell ref="P16:W16"/>
    <mergeCell ref="B22:I22"/>
    <mergeCell ref="P12:W12"/>
    <mergeCell ref="P28:W28"/>
    <mergeCell ref="P27:W27"/>
    <mergeCell ref="J19:O19"/>
    <mergeCell ref="J20:O20"/>
    <mergeCell ref="P20:W20"/>
    <mergeCell ref="J23:O23"/>
    <mergeCell ref="J24:O24"/>
    <mergeCell ref="J22:O22"/>
    <mergeCell ref="J8:O8"/>
    <mergeCell ref="J9:O9"/>
    <mergeCell ref="J10:O10"/>
    <mergeCell ref="J11:O11"/>
    <mergeCell ref="B19:I19"/>
    <mergeCell ref="J25:O25"/>
    <mergeCell ref="J21:O21"/>
    <mergeCell ref="B23:I23"/>
    <mergeCell ref="B24:I24"/>
    <mergeCell ref="J16:O16"/>
    <mergeCell ref="J17:O17"/>
    <mergeCell ref="P17:W17"/>
    <mergeCell ref="P18:W18"/>
    <mergeCell ref="J18:O18"/>
    <mergeCell ref="B17:I17"/>
    <mergeCell ref="B18:I18"/>
    <mergeCell ref="P19:W19"/>
    <mergeCell ref="A2:X3"/>
    <mergeCell ref="B7:D7"/>
    <mergeCell ref="B15:D15"/>
    <mergeCell ref="G13:X13"/>
    <mergeCell ref="B8:I8"/>
    <mergeCell ref="B9:I9"/>
    <mergeCell ref="B10:I10"/>
    <mergeCell ref="B11:I11"/>
    <mergeCell ref="J12:O12"/>
    <mergeCell ref="B12:I12"/>
    <mergeCell ref="N29:P29"/>
    <mergeCell ref="P21:W21"/>
    <mergeCell ref="P22:W22"/>
    <mergeCell ref="P23:W23"/>
    <mergeCell ref="P24:W24"/>
    <mergeCell ref="P25:W25"/>
    <mergeCell ref="P26:W26"/>
    <mergeCell ref="T29:W29"/>
    <mergeCell ref="J28:O28"/>
    <mergeCell ref="B20:I20"/>
    <mergeCell ref="B21:I21"/>
    <mergeCell ref="B26:I26"/>
    <mergeCell ref="F29:I29"/>
    <mergeCell ref="B29:E29"/>
    <mergeCell ref="K29:M29"/>
    <mergeCell ref="B28:I28"/>
    <mergeCell ref="J26:O26"/>
    <mergeCell ref="J27:O27"/>
    <mergeCell ref="B27:I27"/>
  </mergeCells>
  <printOptions horizontalCentered="1" verticalCentered="1"/>
  <pageMargins left="0.27" right="0.16" top="0.26" bottom="0.16" header="0.16" footer="0.22"/>
  <pageSetup horizontalDpi="300" verticalDpi="3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A2:AL59"/>
  <sheetViews>
    <sheetView view="pageBreakPreview" zoomScale="80" zoomScaleSheetLayoutView="80" workbookViewId="0" topLeftCell="A1">
      <selection activeCell="L48" sqref="L48:W48"/>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63</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7" ht="5.25" customHeight="1">
      <c r="A6" s="5"/>
      <c r="B6" s="10"/>
      <c r="C6" s="10"/>
      <c r="D6" s="10"/>
      <c r="E6" s="10"/>
      <c r="F6" s="10"/>
      <c r="G6" s="5"/>
    </row>
    <row r="7" spans="1:18" ht="15" customHeight="1">
      <c r="A7" s="5"/>
      <c r="B7" s="329" t="str">
        <f>'交付申請書'!E22</f>
        <v>令和　★　年度</v>
      </c>
      <c r="C7" s="329"/>
      <c r="D7" s="329"/>
      <c r="E7" s="329"/>
      <c r="F7" s="329"/>
      <c r="G7" s="330" t="s">
        <v>89</v>
      </c>
      <c r="H7" s="330"/>
      <c r="I7" s="330"/>
      <c r="J7" s="330"/>
      <c r="K7" s="330"/>
      <c r="L7" s="12"/>
      <c r="M7" s="12"/>
      <c r="N7" s="12"/>
      <c r="O7" s="12"/>
      <c r="P7" s="12"/>
      <c r="Q7" s="12"/>
      <c r="R7" s="12"/>
    </row>
    <row r="8" ht="5.25" customHeight="1"/>
    <row r="9" spans="2:4" ht="15.75" customHeight="1">
      <c r="B9" s="331" t="s">
        <v>38</v>
      </c>
      <c r="C9" s="331"/>
      <c r="D9" s="331"/>
    </row>
    <row r="10" spans="2:23" ht="32.25" customHeight="1">
      <c r="B10" s="332" t="s">
        <v>2</v>
      </c>
      <c r="C10" s="332"/>
      <c r="D10" s="332"/>
      <c r="E10" s="332"/>
      <c r="F10" s="332"/>
      <c r="G10" s="332" t="s">
        <v>28</v>
      </c>
      <c r="H10" s="332"/>
      <c r="I10" s="332"/>
      <c r="J10" s="332"/>
      <c r="K10" s="332"/>
      <c r="L10" s="316" t="s">
        <v>39</v>
      </c>
      <c r="M10" s="317"/>
      <c r="N10" s="317"/>
      <c r="O10" s="317"/>
      <c r="P10" s="317"/>
      <c r="Q10" s="317"/>
      <c r="R10" s="317"/>
      <c r="S10" s="317"/>
      <c r="T10" s="317"/>
      <c r="U10" s="317"/>
      <c r="V10" s="317"/>
      <c r="W10" s="318"/>
    </row>
    <row r="11" spans="1:23" ht="15.75" customHeight="1">
      <c r="A11" s="6"/>
      <c r="B11" s="336" t="s">
        <v>60</v>
      </c>
      <c r="C11" s="337"/>
      <c r="D11" s="337"/>
      <c r="E11" s="337"/>
      <c r="F11" s="338"/>
      <c r="G11" s="342">
        <v>50000</v>
      </c>
      <c r="H11" s="342"/>
      <c r="I11" s="342"/>
      <c r="J11" s="342"/>
      <c r="K11" s="342"/>
      <c r="L11" s="343"/>
      <c r="M11" s="344"/>
      <c r="N11" s="344"/>
      <c r="O11" s="344"/>
      <c r="P11" s="344"/>
      <c r="Q11" s="344"/>
      <c r="R11" s="344"/>
      <c r="S11" s="344"/>
      <c r="T11" s="344"/>
      <c r="U11" s="344"/>
      <c r="V11" s="344"/>
      <c r="W11" s="345"/>
    </row>
    <row r="12" spans="2:23" ht="15.75" customHeight="1">
      <c r="B12" s="339"/>
      <c r="C12" s="340"/>
      <c r="D12" s="340"/>
      <c r="E12" s="340"/>
      <c r="F12" s="341"/>
      <c r="G12" s="342"/>
      <c r="H12" s="342"/>
      <c r="I12" s="342"/>
      <c r="J12" s="342"/>
      <c r="K12" s="342"/>
      <c r="L12" s="346"/>
      <c r="M12" s="347"/>
      <c r="N12" s="347"/>
      <c r="O12" s="347"/>
      <c r="P12" s="347"/>
      <c r="Q12" s="347"/>
      <c r="R12" s="347"/>
      <c r="S12" s="347"/>
      <c r="T12" s="347"/>
      <c r="U12" s="347"/>
      <c r="V12" s="347"/>
      <c r="W12" s="348"/>
    </row>
    <row r="13" spans="1:23" ht="15.75" customHeight="1">
      <c r="A13" s="6"/>
      <c r="B13" s="336" t="s">
        <v>55</v>
      </c>
      <c r="C13" s="337"/>
      <c r="D13" s="337"/>
      <c r="E13" s="337"/>
      <c r="F13" s="338"/>
      <c r="G13" s="342">
        <v>13400</v>
      </c>
      <c r="H13" s="342"/>
      <c r="I13" s="342"/>
      <c r="J13" s="342"/>
      <c r="K13" s="342"/>
      <c r="L13" s="343" t="s">
        <v>128</v>
      </c>
      <c r="M13" s="344"/>
      <c r="N13" s="344"/>
      <c r="O13" s="344"/>
      <c r="P13" s="344"/>
      <c r="Q13" s="344"/>
      <c r="R13" s="344"/>
      <c r="S13" s="344"/>
      <c r="T13" s="344"/>
      <c r="U13" s="344"/>
      <c r="V13" s="344"/>
      <c r="W13" s="345"/>
    </row>
    <row r="14" spans="2:23" ht="15.75" customHeight="1">
      <c r="B14" s="339"/>
      <c r="C14" s="340"/>
      <c r="D14" s="340"/>
      <c r="E14" s="340"/>
      <c r="F14" s="341"/>
      <c r="G14" s="342"/>
      <c r="H14" s="342"/>
      <c r="I14" s="342"/>
      <c r="J14" s="342"/>
      <c r="K14" s="342"/>
      <c r="L14" s="346"/>
      <c r="M14" s="347"/>
      <c r="N14" s="347"/>
      <c r="O14" s="347"/>
      <c r="P14" s="347"/>
      <c r="Q14" s="347"/>
      <c r="R14" s="347"/>
      <c r="S14" s="347"/>
      <c r="T14" s="347"/>
      <c r="U14" s="347"/>
      <c r="V14" s="347"/>
      <c r="W14" s="348"/>
    </row>
    <row r="15" spans="2:23" ht="15.75" customHeight="1">
      <c r="B15" s="332" t="s">
        <v>5</v>
      </c>
      <c r="C15" s="332"/>
      <c r="D15" s="332"/>
      <c r="E15" s="332"/>
      <c r="F15" s="332"/>
      <c r="G15" s="373">
        <f>SUM(G11:K14)</f>
        <v>63400</v>
      </c>
      <c r="H15" s="373"/>
      <c r="I15" s="373"/>
      <c r="J15" s="373"/>
      <c r="K15" s="373"/>
      <c r="L15" s="374"/>
      <c r="M15" s="375"/>
      <c r="N15" s="375"/>
      <c r="O15" s="375"/>
      <c r="P15" s="375"/>
      <c r="Q15" s="375"/>
      <c r="R15" s="375"/>
      <c r="S15" s="375"/>
      <c r="T15" s="375"/>
      <c r="U15" s="375"/>
      <c r="V15" s="375"/>
      <c r="W15" s="376"/>
    </row>
    <row r="16" spans="2:23" ht="15.75" customHeight="1">
      <c r="B16" s="332"/>
      <c r="C16" s="332"/>
      <c r="D16" s="332"/>
      <c r="E16" s="332"/>
      <c r="F16" s="332"/>
      <c r="G16" s="373"/>
      <c r="H16" s="373"/>
      <c r="I16" s="373"/>
      <c r="J16" s="373"/>
      <c r="K16" s="373"/>
      <c r="L16" s="377"/>
      <c r="M16" s="378"/>
      <c r="N16" s="378"/>
      <c r="O16" s="378"/>
      <c r="P16" s="378"/>
      <c r="Q16" s="378"/>
      <c r="R16" s="378"/>
      <c r="S16" s="378"/>
      <c r="T16" s="378"/>
      <c r="U16" s="378"/>
      <c r="V16" s="378"/>
      <c r="W16" s="379"/>
    </row>
    <row r="17" spans="4:7" ht="6.75" customHeight="1">
      <c r="D17" s="159"/>
      <c r="E17" s="159"/>
      <c r="F17" s="159"/>
      <c r="G17" s="159"/>
    </row>
    <row r="18" ht="6.75" customHeight="1"/>
    <row r="19" spans="2:4" ht="15" customHeight="1">
      <c r="B19" s="331" t="s">
        <v>10</v>
      </c>
      <c r="C19" s="331"/>
      <c r="D19" s="331"/>
    </row>
    <row r="20" spans="2:38" s="8" customFormat="1" ht="33" customHeight="1">
      <c r="B20" s="333" t="s">
        <v>40</v>
      </c>
      <c r="C20" s="334"/>
      <c r="D20" s="334"/>
      <c r="E20" s="334"/>
      <c r="F20" s="335"/>
      <c r="G20" s="332" t="s">
        <v>41</v>
      </c>
      <c r="H20" s="332"/>
      <c r="I20" s="332"/>
      <c r="J20" s="332"/>
      <c r="K20" s="332"/>
      <c r="L20" s="308" t="s">
        <v>90</v>
      </c>
      <c r="M20" s="309"/>
      <c r="N20" s="309"/>
      <c r="O20" s="309"/>
      <c r="P20" s="309"/>
      <c r="Q20" s="309"/>
      <c r="R20" s="309"/>
      <c r="S20" s="309"/>
      <c r="T20" s="309"/>
      <c r="U20" s="309"/>
      <c r="V20" s="309"/>
      <c r="W20" s="310"/>
      <c r="Y20" s="1"/>
      <c r="Z20" s="1"/>
      <c r="AA20" s="1"/>
      <c r="AB20" s="1"/>
      <c r="AC20" s="1"/>
      <c r="AD20" s="1"/>
      <c r="AE20" s="1"/>
      <c r="AF20" s="1"/>
      <c r="AG20" s="1"/>
      <c r="AH20" s="1"/>
      <c r="AI20" s="1"/>
      <c r="AJ20" s="1"/>
      <c r="AK20" s="1"/>
      <c r="AL20" s="1"/>
    </row>
    <row r="21" spans="2:23" ht="15" customHeight="1">
      <c r="B21" s="349" t="s">
        <v>65</v>
      </c>
      <c r="C21" s="350"/>
      <c r="D21" s="350"/>
      <c r="E21" s="350"/>
      <c r="F21" s="351"/>
      <c r="G21" s="358">
        <v>15000</v>
      </c>
      <c r="H21" s="359"/>
      <c r="I21" s="359"/>
      <c r="J21" s="359"/>
      <c r="K21" s="360"/>
      <c r="L21" s="367" t="s">
        <v>174</v>
      </c>
      <c r="M21" s="368"/>
      <c r="N21" s="368"/>
      <c r="O21" s="368"/>
      <c r="P21" s="368"/>
      <c r="Q21" s="368"/>
      <c r="R21" s="368"/>
      <c r="S21" s="368"/>
      <c r="T21" s="368"/>
      <c r="U21" s="368"/>
      <c r="V21" s="368"/>
      <c r="W21" s="369"/>
    </row>
    <row r="22" spans="2:23" ht="15" customHeight="1">
      <c r="B22" s="352"/>
      <c r="C22" s="353"/>
      <c r="D22" s="353"/>
      <c r="E22" s="353"/>
      <c r="F22" s="354"/>
      <c r="G22" s="361"/>
      <c r="H22" s="362"/>
      <c r="I22" s="362"/>
      <c r="J22" s="362"/>
      <c r="K22" s="363"/>
      <c r="L22" s="325"/>
      <c r="M22" s="326"/>
      <c r="N22" s="326"/>
      <c r="O22" s="326"/>
      <c r="P22" s="326"/>
      <c r="Q22" s="326"/>
      <c r="R22" s="326"/>
      <c r="S22" s="326"/>
      <c r="T22" s="326"/>
      <c r="U22" s="326"/>
      <c r="V22" s="326"/>
      <c r="W22" s="327"/>
    </row>
    <row r="23" spans="2:23" ht="15" customHeight="1">
      <c r="B23" s="352"/>
      <c r="C23" s="353"/>
      <c r="D23" s="353"/>
      <c r="E23" s="353"/>
      <c r="F23" s="354"/>
      <c r="G23" s="361"/>
      <c r="H23" s="362"/>
      <c r="I23" s="362"/>
      <c r="J23" s="362"/>
      <c r="K23" s="363"/>
      <c r="L23" s="325"/>
      <c r="M23" s="326"/>
      <c r="N23" s="326"/>
      <c r="O23" s="326"/>
      <c r="P23" s="326"/>
      <c r="Q23" s="326"/>
      <c r="R23" s="326"/>
      <c r="S23" s="326"/>
      <c r="T23" s="326"/>
      <c r="U23" s="326"/>
      <c r="V23" s="326"/>
      <c r="W23" s="327"/>
    </row>
    <row r="24" spans="2:23" ht="15" customHeight="1">
      <c r="B24" s="352"/>
      <c r="C24" s="353"/>
      <c r="D24" s="353"/>
      <c r="E24" s="353"/>
      <c r="F24" s="354"/>
      <c r="G24" s="361"/>
      <c r="H24" s="362"/>
      <c r="I24" s="362"/>
      <c r="J24" s="362"/>
      <c r="K24" s="363"/>
      <c r="L24" s="325"/>
      <c r="M24" s="326"/>
      <c r="N24" s="326"/>
      <c r="O24" s="326"/>
      <c r="P24" s="326"/>
      <c r="Q24" s="326"/>
      <c r="R24" s="326"/>
      <c r="S24" s="326"/>
      <c r="T24" s="326"/>
      <c r="U24" s="326"/>
      <c r="V24" s="326"/>
      <c r="W24" s="327"/>
    </row>
    <row r="25" spans="2:23" ht="15" customHeight="1">
      <c r="B25" s="355"/>
      <c r="C25" s="356"/>
      <c r="D25" s="356"/>
      <c r="E25" s="356"/>
      <c r="F25" s="357"/>
      <c r="G25" s="364"/>
      <c r="H25" s="365"/>
      <c r="I25" s="365"/>
      <c r="J25" s="365"/>
      <c r="K25" s="366"/>
      <c r="L25" s="370"/>
      <c r="M25" s="371"/>
      <c r="N25" s="371"/>
      <c r="O25" s="371"/>
      <c r="P25" s="371"/>
      <c r="Q25" s="371"/>
      <c r="R25" s="371"/>
      <c r="S25" s="371"/>
      <c r="T25" s="371"/>
      <c r="U25" s="371"/>
      <c r="V25" s="371"/>
      <c r="W25" s="372"/>
    </row>
    <row r="26" spans="2:23" ht="15" customHeight="1">
      <c r="B26" s="349" t="s">
        <v>42</v>
      </c>
      <c r="C26" s="350"/>
      <c r="D26" s="350"/>
      <c r="E26" s="350"/>
      <c r="F26" s="351"/>
      <c r="G26" s="358">
        <v>4000</v>
      </c>
      <c r="H26" s="359"/>
      <c r="I26" s="359"/>
      <c r="J26" s="359"/>
      <c r="K26" s="360"/>
      <c r="L26" s="367" t="s">
        <v>175</v>
      </c>
      <c r="M26" s="368"/>
      <c r="N26" s="368"/>
      <c r="O26" s="368"/>
      <c r="P26" s="368"/>
      <c r="Q26" s="368"/>
      <c r="R26" s="368"/>
      <c r="S26" s="368"/>
      <c r="T26" s="368"/>
      <c r="U26" s="368"/>
      <c r="V26" s="368"/>
      <c r="W26" s="369"/>
    </row>
    <row r="27" spans="2:23" ht="15" customHeight="1">
      <c r="B27" s="352"/>
      <c r="C27" s="353"/>
      <c r="D27" s="353"/>
      <c r="E27" s="353"/>
      <c r="F27" s="354"/>
      <c r="G27" s="361"/>
      <c r="H27" s="362"/>
      <c r="I27" s="362"/>
      <c r="J27" s="362"/>
      <c r="K27" s="363"/>
      <c r="L27" s="325"/>
      <c r="M27" s="326"/>
      <c r="N27" s="326"/>
      <c r="O27" s="326"/>
      <c r="P27" s="326"/>
      <c r="Q27" s="326"/>
      <c r="R27" s="326"/>
      <c r="S27" s="326"/>
      <c r="T27" s="326"/>
      <c r="U27" s="326"/>
      <c r="V27" s="326"/>
      <c r="W27" s="327"/>
    </row>
    <row r="28" spans="2:38" ht="15" customHeight="1">
      <c r="B28" s="352"/>
      <c r="C28" s="353"/>
      <c r="D28" s="353"/>
      <c r="E28" s="353"/>
      <c r="F28" s="354"/>
      <c r="G28" s="361"/>
      <c r="H28" s="362"/>
      <c r="I28" s="362"/>
      <c r="J28" s="362"/>
      <c r="K28" s="363"/>
      <c r="L28" s="325"/>
      <c r="M28" s="326"/>
      <c r="N28" s="326"/>
      <c r="O28" s="326"/>
      <c r="P28" s="326"/>
      <c r="Q28" s="326"/>
      <c r="R28" s="326"/>
      <c r="S28" s="326"/>
      <c r="T28" s="326"/>
      <c r="U28" s="326"/>
      <c r="V28" s="326"/>
      <c r="W28" s="327"/>
      <c r="Y28" s="8"/>
      <c r="Z28" s="8"/>
      <c r="AA28" s="8"/>
      <c r="AB28" s="8"/>
      <c r="AC28" s="8"/>
      <c r="AD28" s="8"/>
      <c r="AE28" s="8"/>
      <c r="AF28" s="8"/>
      <c r="AG28" s="8"/>
      <c r="AH28" s="8"/>
      <c r="AI28" s="8"/>
      <c r="AJ28" s="8"/>
      <c r="AK28" s="8"/>
      <c r="AL28" s="8"/>
    </row>
    <row r="29" spans="2:23" ht="15" customHeight="1">
      <c r="B29" s="352"/>
      <c r="C29" s="353"/>
      <c r="D29" s="353"/>
      <c r="E29" s="353"/>
      <c r="F29" s="354"/>
      <c r="G29" s="361"/>
      <c r="H29" s="362"/>
      <c r="I29" s="362"/>
      <c r="J29" s="362"/>
      <c r="K29" s="363"/>
      <c r="L29" s="325"/>
      <c r="M29" s="326"/>
      <c r="N29" s="326"/>
      <c r="O29" s="326"/>
      <c r="P29" s="326"/>
      <c r="Q29" s="326"/>
      <c r="R29" s="326"/>
      <c r="S29" s="326"/>
      <c r="T29" s="326"/>
      <c r="U29" s="326"/>
      <c r="V29" s="326"/>
      <c r="W29" s="327"/>
    </row>
    <row r="30" spans="2:23" ht="15" customHeight="1">
      <c r="B30" s="355"/>
      <c r="C30" s="356"/>
      <c r="D30" s="356"/>
      <c r="E30" s="356"/>
      <c r="F30" s="357"/>
      <c r="G30" s="364"/>
      <c r="H30" s="365"/>
      <c r="I30" s="365"/>
      <c r="J30" s="365"/>
      <c r="K30" s="366"/>
      <c r="L30" s="370"/>
      <c r="M30" s="371"/>
      <c r="N30" s="371"/>
      <c r="O30" s="371"/>
      <c r="P30" s="371"/>
      <c r="Q30" s="371"/>
      <c r="R30" s="371"/>
      <c r="S30" s="371"/>
      <c r="T30" s="371"/>
      <c r="U30" s="371"/>
      <c r="V30" s="371"/>
      <c r="W30" s="372"/>
    </row>
    <row r="31" spans="2:23" ht="15" customHeight="1">
      <c r="B31" s="349" t="s">
        <v>64</v>
      </c>
      <c r="C31" s="350"/>
      <c r="D31" s="350"/>
      <c r="E31" s="350"/>
      <c r="F31" s="351"/>
      <c r="G31" s="358">
        <v>26000</v>
      </c>
      <c r="H31" s="359"/>
      <c r="I31" s="359"/>
      <c r="J31" s="359"/>
      <c r="K31" s="360"/>
      <c r="L31" s="367" t="s">
        <v>176</v>
      </c>
      <c r="M31" s="368"/>
      <c r="N31" s="368"/>
      <c r="O31" s="368"/>
      <c r="P31" s="368"/>
      <c r="Q31" s="368"/>
      <c r="R31" s="368"/>
      <c r="S31" s="368"/>
      <c r="T31" s="368"/>
      <c r="U31" s="368"/>
      <c r="V31" s="368"/>
      <c r="W31" s="369"/>
    </row>
    <row r="32" spans="2:23" ht="15" customHeight="1">
      <c r="B32" s="380"/>
      <c r="C32" s="353"/>
      <c r="D32" s="353"/>
      <c r="E32" s="353"/>
      <c r="F32" s="354"/>
      <c r="G32" s="361"/>
      <c r="H32" s="362"/>
      <c r="I32" s="362"/>
      <c r="J32" s="362"/>
      <c r="K32" s="363"/>
      <c r="L32" s="325" t="s">
        <v>114</v>
      </c>
      <c r="M32" s="326"/>
      <c r="N32" s="326"/>
      <c r="O32" s="326"/>
      <c r="P32" s="326"/>
      <c r="Q32" s="326"/>
      <c r="R32" s="326"/>
      <c r="S32" s="326"/>
      <c r="T32" s="326"/>
      <c r="U32" s="326"/>
      <c r="V32" s="326"/>
      <c r="W32" s="327"/>
    </row>
    <row r="33" spans="2:23" ht="15" customHeight="1">
      <c r="B33" s="352"/>
      <c r="C33" s="353"/>
      <c r="D33" s="353"/>
      <c r="E33" s="353"/>
      <c r="F33" s="354"/>
      <c r="G33" s="361"/>
      <c r="H33" s="362"/>
      <c r="I33" s="362"/>
      <c r="J33" s="362"/>
      <c r="K33" s="363"/>
      <c r="L33" s="325" t="s">
        <v>115</v>
      </c>
      <c r="M33" s="326"/>
      <c r="N33" s="326"/>
      <c r="O33" s="326"/>
      <c r="P33" s="326"/>
      <c r="Q33" s="326"/>
      <c r="R33" s="326"/>
      <c r="S33" s="326"/>
      <c r="T33" s="326"/>
      <c r="U33" s="326"/>
      <c r="V33" s="326"/>
      <c r="W33" s="327"/>
    </row>
    <row r="34" spans="2:23" ht="15" customHeight="1">
      <c r="B34" s="352"/>
      <c r="C34" s="353"/>
      <c r="D34" s="353"/>
      <c r="E34" s="353"/>
      <c r="F34" s="354"/>
      <c r="G34" s="361"/>
      <c r="H34" s="362"/>
      <c r="I34" s="362"/>
      <c r="J34" s="362"/>
      <c r="K34" s="363"/>
      <c r="L34" s="325" t="s">
        <v>178</v>
      </c>
      <c r="M34" s="326"/>
      <c r="N34" s="326"/>
      <c r="O34" s="326"/>
      <c r="P34" s="326"/>
      <c r="Q34" s="326"/>
      <c r="R34" s="326"/>
      <c r="S34" s="326"/>
      <c r="T34" s="326"/>
      <c r="U34" s="326"/>
      <c r="V34" s="326"/>
      <c r="W34" s="327"/>
    </row>
    <row r="35" spans="2:23" ht="15" customHeight="1">
      <c r="B35" s="355"/>
      <c r="C35" s="356"/>
      <c r="D35" s="356"/>
      <c r="E35" s="356"/>
      <c r="F35" s="357"/>
      <c r="G35" s="364"/>
      <c r="H35" s="365"/>
      <c r="I35" s="365"/>
      <c r="J35" s="365"/>
      <c r="K35" s="366"/>
      <c r="L35" s="370"/>
      <c r="M35" s="371"/>
      <c r="N35" s="371"/>
      <c r="O35" s="371"/>
      <c r="P35" s="371"/>
      <c r="Q35" s="371"/>
      <c r="R35" s="371"/>
      <c r="S35" s="371"/>
      <c r="T35" s="371"/>
      <c r="U35" s="371"/>
      <c r="V35" s="371"/>
      <c r="W35" s="372"/>
    </row>
    <row r="36" spans="2:23" ht="15" customHeight="1">
      <c r="B36" s="349" t="s">
        <v>43</v>
      </c>
      <c r="C36" s="350"/>
      <c r="D36" s="350"/>
      <c r="E36" s="350"/>
      <c r="F36" s="351"/>
      <c r="G36" s="358">
        <v>8400</v>
      </c>
      <c r="H36" s="359"/>
      <c r="I36" s="359"/>
      <c r="J36" s="359"/>
      <c r="K36" s="360"/>
      <c r="L36" s="367" t="s">
        <v>177</v>
      </c>
      <c r="M36" s="368"/>
      <c r="N36" s="368"/>
      <c r="O36" s="368"/>
      <c r="P36" s="368"/>
      <c r="Q36" s="368"/>
      <c r="R36" s="368"/>
      <c r="S36" s="368"/>
      <c r="T36" s="368"/>
      <c r="U36" s="368"/>
      <c r="V36" s="368"/>
      <c r="W36" s="369"/>
    </row>
    <row r="37" spans="2:23" ht="15" customHeight="1">
      <c r="B37" s="380"/>
      <c r="C37" s="353"/>
      <c r="D37" s="353"/>
      <c r="E37" s="353"/>
      <c r="F37" s="354"/>
      <c r="G37" s="361"/>
      <c r="H37" s="362"/>
      <c r="I37" s="362"/>
      <c r="J37" s="362"/>
      <c r="K37" s="363"/>
      <c r="L37" s="325"/>
      <c r="M37" s="326"/>
      <c r="N37" s="326"/>
      <c r="O37" s="326"/>
      <c r="P37" s="326"/>
      <c r="Q37" s="326"/>
      <c r="R37" s="326"/>
      <c r="S37" s="326"/>
      <c r="T37" s="326"/>
      <c r="U37" s="326"/>
      <c r="V37" s="326"/>
      <c r="W37" s="327"/>
    </row>
    <row r="38" spans="2:23" ht="15" customHeight="1">
      <c r="B38" s="352"/>
      <c r="C38" s="353"/>
      <c r="D38" s="353"/>
      <c r="E38" s="353"/>
      <c r="F38" s="354"/>
      <c r="G38" s="361"/>
      <c r="H38" s="362"/>
      <c r="I38" s="362"/>
      <c r="J38" s="362"/>
      <c r="K38" s="363"/>
      <c r="L38" s="325"/>
      <c r="M38" s="326"/>
      <c r="N38" s="326"/>
      <c r="O38" s="326"/>
      <c r="P38" s="326"/>
      <c r="Q38" s="326"/>
      <c r="R38" s="326"/>
      <c r="S38" s="326"/>
      <c r="T38" s="326"/>
      <c r="U38" s="326"/>
      <c r="V38" s="326"/>
      <c r="W38" s="327"/>
    </row>
    <row r="39" spans="2:23" ht="15" customHeight="1">
      <c r="B39" s="352"/>
      <c r="C39" s="353"/>
      <c r="D39" s="353"/>
      <c r="E39" s="353"/>
      <c r="F39" s="354"/>
      <c r="G39" s="361"/>
      <c r="H39" s="362"/>
      <c r="I39" s="362"/>
      <c r="J39" s="362"/>
      <c r="K39" s="363"/>
      <c r="L39" s="325"/>
      <c r="M39" s="326"/>
      <c r="N39" s="326"/>
      <c r="O39" s="326"/>
      <c r="P39" s="326"/>
      <c r="Q39" s="326"/>
      <c r="R39" s="326"/>
      <c r="S39" s="326"/>
      <c r="T39" s="326"/>
      <c r="U39" s="326"/>
      <c r="V39" s="326"/>
      <c r="W39" s="327"/>
    </row>
    <row r="40" spans="2:23" ht="15" customHeight="1">
      <c r="B40" s="355"/>
      <c r="C40" s="356"/>
      <c r="D40" s="356"/>
      <c r="E40" s="356"/>
      <c r="F40" s="357"/>
      <c r="G40" s="364"/>
      <c r="H40" s="365"/>
      <c r="I40" s="365"/>
      <c r="J40" s="365"/>
      <c r="K40" s="366"/>
      <c r="L40" s="370"/>
      <c r="M40" s="371"/>
      <c r="N40" s="371"/>
      <c r="O40" s="371"/>
      <c r="P40" s="371"/>
      <c r="Q40" s="371"/>
      <c r="R40" s="371"/>
      <c r="S40" s="371"/>
      <c r="T40" s="371"/>
      <c r="U40" s="371"/>
      <c r="V40" s="371"/>
      <c r="W40" s="372"/>
    </row>
    <row r="41" spans="2:23" ht="15" customHeight="1">
      <c r="B41" s="349" t="s">
        <v>44</v>
      </c>
      <c r="C41" s="350"/>
      <c r="D41" s="350"/>
      <c r="E41" s="350"/>
      <c r="F41" s="351"/>
      <c r="G41" s="358"/>
      <c r="H41" s="359"/>
      <c r="I41" s="359"/>
      <c r="J41" s="359"/>
      <c r="K41" s="360"/>
      <c r="L41" s="367"/>
      <c r="M41" s="368"/>
      <c r="N41" s="368"/>
      <c r="O41" s="368"/>
      <c r="P41" s="368"/>
      <c r="Q41" s="368"/>
      <c r="R41" s="368"/>
      <c r="S41" s="368"/>
      <c r="T41" s="368"/>
      <c r="U41" s="368"/>
      <c r="V41" s="368"/>
      <c r="W41" s="369"/>
    </row>
    <row r="42" spans="2:23" ht="15" customHeight="1">
      <c r="B42" s="380"/>
      <c r="C42" s="353"/>
      <c r="D42" s="353"/>
      <c r="E42" s="353"/>
      <c r="F42" s="354"/>
      <c r="G42" s="361"/>
      <c r="H42" s="362"/>
      <c r="I42" s="362"/>
      <c r="J42" s="362"/>
      <c r="K42" s="363"/>
      <c r="L42" s="325"/>
      <c r="M42" s="326"/>
      <c r="N42" s="326"/>
      <c r="O42" s="326"/>
      <c r="P42" s="326"/>
      <c r="Q42" s="326"/>
      <c r="R42" s="326"/>
      <c r="S42" s="326"/>
      <c r="T42" s="326"/>
      <c r="U42" s="326"/>
      <c r="V42" s="326"/>
      <c r="W42" s="327"/>
    </row>
    <row r="43" spans="2:23" ht="15" customHeight="1">
      <c r="B43" s="380"/>
      <c r="C43" s="353"/>
      <c r="D43" s="353"/>
      <c r="E43" s="353"/>
      <c r="F43" s="354"/>
      <c r="G43" s="361"/>
      <c r="H43" s="362"/>
      <c r="I43" s="362"/>
      <c r="J43" s="362"/>
      <c r="K43" s="363"/>
      <c r="L43" s="325"/>
      <c r="M43" s="326"/>
      <c r="N43" s="326"/>
      <c r="O43" s="326"/>
      <c r="P43" s="326"/>
      <c r="Q43" s="326"/>
      <c r="R43" s="326"/>
      <c r="S43" s="326"/>
      <c r="T43" s="326"/>
      <c r="U43" s="326"/>
      <c r="V43" s="326"/>
      <c r="W43" s="327"/>
    </row>
    <row r="44" spans="2:23" ht="15" customHeight="1">
      <c r="B44" s="352"/>
      <c r="C44" s="353"/>
      <c r="D44" s="353"/>
      <c r="E44" s="353"/>
      <c r="F44" s="354"/>
      <c r="G44" s="361"/>
      <c r="H44" s="362"/>
      <c r="I44" s="362"/>
      <c r="J44" s="362"/>
      <c r="K44" s="363"/>
      <c r="L44" s="325"/>
      <c r="M44" s="326"/>
      <c r="N44" s="326"/>
      <c r="O44" s="326"/>
      <c r="P44" s="326"/>
      <c r="Q44" s="326"/>
      <c r="R44" s="326"/>
      <c r="S44" s="326"/>
      <c r="T44" s="326"/>
      <c r="U44" s="326"/>
      <c r="V44" s="326"/>
      <c r="W44" s="327"/>
    </row>
    <row r="45" spans="2:23" ht="15" customHeight="1">
      <c r="B45" s="355"/>
      <c r="C45" s="356"/>
      <c r="D45" s="356"/>
      <c r="E45" s="356"/>
      <c r="F45" s="357"/>
      <c r="G45" s="364"/>
      <c r="H45" s="365"/>
      <c r="I45" s="365"/>
      <c r="J45" s="365"/>
      <c r="K45" s="366"/>
      <c r="L45" s="370"/>
      <c r="M45" s="371"/>
      <c r="N45" s="371"/>
      <c r="O45" s="371"/>
      <c r="P45" s="371"/>
      <c r="Q45" s="371"/>
      <c r="R45" s="371"/>
      <c r="S45" s="371"/>
      <c r="T45" s="371"/>
      <c r="U45" s="371"/>
      <c r="V45" s="371"/>
      <c r="W45" s="372"/>
    </row>
    <row r="46" spans="2:23" ht="15" customHeight="1">
      <c r="B46" s="381" t="s">
        <v>45</v>
      </c>
      <c r="C46" s="350"/>
      <c r="D46" s="350"/>
      <c r="E46" s="350"/>
      <c r="F46" s="351"/>
      <c r="G46" s="358">
        <v>10000</v>
      </c>
      <c r="H46" s="359"/>
      <c r="I46" s="359"/>
      <c r="J46" s="359"/>
      <c r="K46" s="360"/>
      <c r="L46" s="367" t="s">
        <v>113</v>
      </c>
      <c r="M46" s="368"/>
      <c r="N46" s="368"/>
      <c r="O46" s="368"/>
      <c r="P46" s="368"/>
      <c r="Q46" s="368"/>
      <c r="R46" s="368"/>
      <c r="S46" s="368"/>
      <c r="T46" s="368"/>
      <c r="U46" s="368"/>
      <c r="V46" s="368"/>
      <c r="W46" s="369"/>
    </row>
    <row r="47" spans="2:23" ht="15" customHeight="1">
      <c r="B47" s="352"/>
      <c r="C47" s="353"/>
      <c r="D47" s="353"/>
      <c r="E47" s="353"/>
      <c r="F47" s="354"/>
      <c r="G47" s="361"/>
      <c r="H47" s="362"/>
      <c r="I47" s="362"/>
      <c r="J47" s="362"/>
      <c r="K47" s="363"/>
      <c r="L47" s="325"/>
      <c r="M47" s="326"/>
      <c r="N47" s="326"/>
      <c r="O47" s="326"/>
      <c r="P47" s="326"/>
      <c r="Q47" s="326"/>
      <c r="R47" s="326"/>
      <c r="S47" s="326"/>
      <c r="T47" s="326"/>
      <c r="U47" s="326"/>
      <c r="V47" s="326"/>
      <c r="W47" s="327"/>
    </row>
    <row r="48" spans="2:23" ht="15" customHeight="1">
      <c r="B48" s="352"/>
      <c r="C48" s="353"/>
      <c r="D48" s="353"/>
      <c r="E48" s="353"/>
      <c r="F48" s="354"/>
      <c r="G48" s="361"/>
      <c r="H48" s="362"/>
      <c r="I48" s="362"/>
      <c r="J48" s="362"/>
      <c r="K48" s="363"/>
      <c r="L48" s="325"/>
      <c r="M48" s="326"/>
      <c r="N48" s="326"/>
      <c r="O48" s="326"/>
      <c r="P48" s="326"/>
      <c r="Q48" s="326"/>
      <c r="R48" s="326"/>
      <c r="S48" s="326"/>
      <c r="T48" s="326"/>
      <c r="U48" s="326"/>
      <c r="V48" s="326"/>
      <c r="W48" s="327"/>
    </row>
    <row r="49" spans="2:23" ht="15" customHeight="1">
      <c r="B49" s="352"/>
      <c r="C49" s="353"/>
      <c r="D49" s="353"/>
      <c r="E49" s="353"/>
      <c r="F49" s="354"/>
      <c r="G49" s="361"/>
      <c r="H49" s="362"/>
      <c r="I49" s="362"/>
      <c r="J49" s="362"/>
      <c r="K49" s="363"/>
      <c r="L49" s="325"/>
      <c r="M49" s="326"/>
      <c r="N49" s="326"/>
      <c r="O49" s="326"/>
      <c r="P49" s="326"/>
      <c r="Q49" s="326"/>
      <c r="R49" s="326"/>
      <c r="S49" s="326"/>
      <c r="T49" s="326"/>
      <c r="U49" s="326"/>
      <c r="V49" s="326"/>
      <c r="W49" s="327"/>
    </row>
    <row r="50" spans="2:23" ht="15" customHeight="1">
      <c r="B50" s="355"/>
      <c r="C50" s="356"/>
      <c r="D50" s="356"/>
      <c r="E50" s="356"/>
      <c r="F50" s="357"/>
      <c r="G50" s="364"/>
      <c r="H50" s="365"/>
      <c r="I50" s="365"/>
      <c r="J50" s="365"/>
      <c r="K50" s="366"/>
      <c r="L50" s="370"/>
      <c r="M50" s="371"/>
      <c r="N50" s="371"/>
      <c r="O50" s="371"/>
      <c r="P50" s="371"/>
      <c r="Q50" s="371"/>
      <c r="R50" s="371"/>
      <c r="S50" s="371"/>
      <c r="T50" s="371"/>
      <c r="U50" s="371"/>
      <c r="V50" s="371"/>
      <c r="W50" s="372"/>
    </row>
    <row r="51" spans="2:23" ht="15" customHeight="1">
      <c r="B51" s="352"/>
      <c r="C51" s="353"/>
      <c r="D51" s="353"/>
      <c r="E51" s="353"/>
      <c r="F51" s="354"/>
      <c r="G51" s="358"/>
      <c r="H51" s="359"/>
      <c r="I51" s="359"/>
      <c r="J51" s="359"/>
      <c r="K51" s="360"/>
      <c r="L51" s="367"/>
      <c r="M51" s="368"/>
      <c r="N51" s="368"/>
      <c r="O51" s="368"/>
      <c r="P51" s="368"/>
      <c r="Q51" s="368"/>
      <c r="R51" s="368"/>
      <c r="S51" s="368"/>
      <c r="T51" s="368"/>
      <c r="U51" s="368"/>
      <c r="V51" s="368"/>
      <c r="W51" s="369"/>
    </row>
    <row r="52" spans="2:23" ht="15" customHeight="1">
      <c r="B52" s="352"/>
      <c r="C52" s="353"/>
      <c r="D52" s="353"/>
      <c r="E52" s="353"/>
      <c r="F52" s="354"/>
      <c r="G52" s="361"/>
      <c r="H52" s="362"/>
      <c r="I52" s="362"/>
      <c r="J52" s="362"/>
      <c r="K52" s="363"/>
      <c r="L52" s="325"/>
      <c r="M52" s="326"/>
      <c r="N52" s="326"/>
      <c r="O52" s="326"/>
      <c r="P52" s="326"/>
      <c r="Q52" s="326"/>
      <c r="R52" s="326"/>
      <c r="S52" s="326"/>
      <c r="T52" s="326"/>
      <c r="U52" s="326"/>
      <c r="V52" s="326"/>
      <c r="W52" s="327"/>
    </row>
    <row r="53" spans="2:23" ht="15" customHeight="1">
      <c r="B53" s="352"/>
      <c r="C53" s="353"/>
      <c r="D53" s="353"/>
      <c r="E53" s="353"/>
      <c r="F53" s="354"/>
      <c r="G53" s="361"/>
      <c r="H53" s="362"/>
      <c r="I53" s="362"/>
      <c r="J53" s="362"/>
      <c r="K53" s="363"/>
      <c r="L53" s="325"/>
      <c r="M53" s="326"/>
      <c r="N53" s="326"/>
      <c r="O53" s="326"/>
      <c r="P53" s="326"/>
      <c r="Q53" s="326"/>
      <c r="R53" s="326"/>
      <c r="S53" s="326"/>
      <c r="T53" s="326"/>
      <c r="U53" s="326"/>
      <c r="V53" s="326"/>
      <c r="W53" s="327"/>
    </row>
    <row r="54" spans="2:23" ht="15" customHeight="1">
      <c r="B54" s="352"/>
      <c r="C54" s="353"/>
      <c r="D54" s="353"/>
      <c r="E54" s="353"/>
      <c r="F54" s="354"/>
      <c r="G54" s="361"/>
      <c r="H54" s="362"/>
      <c r="I54" s="362"/>
      <c r="J54" s="362"/>
      <c r="K54" s="363"/>
      <c r="L54" s="325"/>
      <c r="M54" s="326"/>
      <c r="N54" s="326"/>
      <c r="O54" s="326"/>
      <c r="P54" s="326"/>
      <c r="Q54" s="326"/>
      <c r="R54" s="326"/>
      <c r="S54" s="326"/>
      <c r="T54" s="326"/>
      <c r="U54" s="326"/>
      <c r="V54" s="326"/>
      <c r="W54" s="327"/>
    </row>
    <row r="55" spans="2:23" ht="15" customHeight="1">
      <c r="B55" s="382"/>
      <c r="C55" s="383"/>
      <c r="D55" s="383"/>
      <c r="E55" s="383"/>
      <c r="F55" s="384"/>
      <c r="G55" s="364"/>
      <c r="H55" s="365"/>
      <c r="I55" s="365"/>
      <c r="J55" s="365"/>
      <c r="K55" s="366"/>
      <c r="L55" s="370"/>
      <c r="M55" s="371"/>
      <c r="N55" s="371"/>
      <c r="O55" s="371"/>
      <c r="P55" s="371"/>
      <c r="Q55" s="371"/>
      <c r="R55" s="371"/>
      <c r="S55" s="371"/>
      <c r="T55" s="371"/>
      <c r="U55" s="371"/>
      <c r="V55" s="371"/>
      <c r="W55" s="372"/>
    </row>
    <row r="56" spans="2:23" ht="15" customHeight="1">
      <c r="B56" s="385" t="s">
        <v>11</v>
      </c>
      <c r="C56" s="386"/>
      <c r="D56" s="386"/>
      <c r="E56" s="386"/>
      <c r="F56" s="386"/>
      <c r="G56" s="389">
        <f>SUM(G21:K55)</f>
        <v>63400</v>
      </c>
      <c r="H56" s="390"/>
      <c r="I56" s="390"/>
      <c r="J56" s="390"/>
      <c r="K56" s="391"/>
      <c r="L56" s="398"/>
      <c r="M56" s="399"/>
      <c r="N56" s="399"/>
      <c r="O56" s="399"/>
      <c r="P56" s="399"/>
      <c r="Q56" s="399"/>
      <c r="R56" s="399"/>
      <c r="S56" s="399"/>
      <c r="T56" s="399"/>
      <c r="U56" s="399"/>
      <c r="V56" s="399"/>
      <c r="W56" s="400"/>
    </row>
    <row r="57" spans="2:23" ht="15" customHeight="1">
      <c r="B57" s="387"/>
      <c r="C57" s="160"/>
      <c r="D57" s="160"/>
      <c r="E57" s="160"/>
      <c r="F57" s="160"/>
      <c r="G57" s="392"/>
      <c r="H57" s="393"/>
      <c r="I57" s="393"/>
      <c r="J57" s="393"/>
      <c r="K57" s="394"/>
      <c r="L57" s="401"/>
      <c r="M57" s="402"/>
      <c r="N57" s="402"/>
      <c r="O57" s="402"/>
      <c r="P57" s="402"/>
      <c r="Q57" s="402"/>
      <c r="R57" s="402"/>
      <c r="S57" s="402"/>
      <c r="T57" s="402"/>
      <c r="U57" s="402"/>
      <c r="V57" s="402"/>
      <c r="W57" s="403"/>
    </row>
    <row r="58" spans="2:23" ht="15" customHeight="1">
      <c r="B58" s="388"/>
      <c r="C58" s="331"/>
      <c r="D58" s="331"/>
      <c r="E58" s="331"/>
      <c r="F58" s="331"/>
      <c r="G58" s="395"/>
      <c r="H58" s="396"/>
      <c r="I58" s="396"/>
      <c r="J58" s="396"/>
      <c r="K58" s="397"/>
      <c r="L58" s="404"/>
      <c r="M58" s="405"/>
      <c r="N58" s="405"/>
      <c r="O58" s="405"/>
      <c r="P58" s="405"/>
      <c r="Q58" s="405"/>
      <c r="R58" s="405"/>
      <c r="S58" s="405"/>
      <c r="T58" s="405"/>
      <c r="U58" s="405"/>
      <c r="V58" s="405"/>
      <c r="W58" s="406"/>
    </row>
    <row r="59" spans="2:23" ht="23.25" customHeight="1">
      <c r="B59" s="407" t="s">
        <v>34</v>
      </c>
      <c r="C59" s="407"/>
      <c r="D59" s="407"/>
      <c r="E59" s="408">
        <f>G15</f>
        <v>63400</v>
      </c>
      <c r="F59" s="408"/>
      <c r="G59" s="408"/>
      <c r="H59" s="408"/>
      <c r="I59" s="409" t="s">
        <v>46</v>
      </c>
      <c r="J59" s="409"/>
      <c r="K59" s="409"/>
      <c r="L59" s="409"/>
      <c r="M59" s="410">
        <f>G56</f>
        <v>63400</v>
      </c>
      <c r="N59" s="410"/>
      <c r="O59" s="410"/>
      <c r="P59" s="410"/>
      <c r="Q59" s="3" t="s">
        <v>35</v>
      </c>
      <c r="R59" s="9" t="s">
        <v>36</v>
      </c>
      <c r="T59" s="411">
        <f>G15-G56</f>
        <v>0</v>
      </c>
      <c r="U59" s="411"/>
      <c r="V59" s="411"/>
      <c r="W59" s="411"/>
    </row>
  </sheetData>
  <sheetProtection/>
  <mergeCells count="79">
    <mergeCell ref="B56:F58"/>
    <mergeCell ref="G56:K58"/>
    <mergeCell ref="L56:W58"/>
    <mergeCell ref="B59:D59"/>
    <mergeCell ref="E59:H59"/>
    <mergeCell ref="I59:L59"/>
    <mergeCell ref="M59:P59"/>
    <mergeCell ref="T59:W59"/>
    <mergeCell ref="B51:F55"/>
    <mergeCell ref="G51:K55"/>
    <mergeCell ref="L51:W51"/>
    <mergeCell ref="L53:W53"/>
    <mergeCell ref="L54:W54"/>
    <mergeCell ref="L55:W55"/>
    <mergeCell ref="L52:W52"/>
    <mergeCell ref="B46:F50"/>
    <mergeCell ref="G46:K50"/>
    <mergeCell ref="L46:W46"/>
    <mergeCell ref="L49:W49"/>
    <mergeCell ref="L50:W50"/>
    <mergeCell ref="B41:F45"/>
    <mergeCell ref="G41:K45"/>
    <mergeCell ref="L41:W41"/>
    <mergeCell ref="L44:W44"/>
    <mergeCell ref="L45:W45"/>
    <mergeCell ref="B36:F40"/>
    <mergeCell ref="G36:K40"/>
    <mergeCell ref="L36:W36"/>
    <mergeCell ref="L38:W38"/>
    <mergeCell ref="L39:W39"/>
    <mergeCell ref="L40:W40"/>
    <mergeCell ref="B31:F35"/>
    <mergeCell ref="G31:K35"/>
    <mergeCell ref="L31:W31"/>
    <mergeCell ref="L33:W33"/>
    <mergeCell ref="L34:W34"/>
    <mergeCell ref="L35:W35"/>
    <mergeCell ref="B26:F30"/>
    <mergeCell ref="G26:K30"/>
    <mergeCell ref="L26:W26"/>
    <mergeCell ref="L27:W27"/>
    <mergeCell ref="L29:W29"/>
    <mergeCell ref="L30:W30"/>
    <mergeCell ref="B21:F25"/>
    <mergeCell ref="G21:K25"/>
    <mergeCell ref="L21:W21"/>
    <mergeCell ref="L24:W24"/>
    <mergeCell ref="L25:W25"/>
    <mergeCell ref="B15:F16"/>
    <mergeCell ref="G15:K16"/>
    <mergeCell ref="L15:W16"/>
    <mergeCell ref="D17:G17"/>
    <mergeCell ref="B19:D19"/>
    <mergeCell ref="L10:W10"/>
    <mergeCell ref="B20:F20"/>
    <mergeCell ref="G20:K20"/>
    <mergeCell ref="L20:W20"/>
    <mergeCell ref="B11:F12"/>
    <mergeCell ref="G11:K12"/>
    <mergeCell ref="L11:W12"/>
    <mergeCell ref="B13:F14"/>
    <mergeCell ref="G13:K14"/>
    <mergeCell ref="L13:W14"/>
    <mergeCell ref="L48:W48"/>
    <mergeCell ref="L23:W23"/>
    <mergeCell ref="L28:W28"/>
    <mergeCell ref="A2:X3"/>
    <mergeCell ref="Q5:S5"/>
    <mergeCell ref="B7:F7"/>
    <mergeCell ref="G7:K7"/>
    <mergeCell ref="B9:D9"/>
    <mergeCell ref="B10:F10"/>
    <mergeCell ref="G10:K10"/>
    <mergeCell ref="L22:W22"/>
    <mergeCell ref="L32:W32"/>
    <mergeCell ref="L37:W37"/>
    <mergeCell ref="L47:W47"/>
    <mergeCell ref="L42:W42"/>
    <mergeCell ref="L43:W43"/>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L24" sqref="L24:W25"/>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301" t="s">
        <v>91</v>
      </c>
      <c r="B2" s="301"/>
      <c r="C2" s="301"/>
      <c r="D2" s="301"/>
      <c r="E2" s="301"/>
      <c r="F2" s="301"/>
      <c r="G2" s="301"/>
      <c r="H2" s="301"/>
      <c r="I2" s="301"/>
      <c r="J2" s="301"/>
      <c r="K2" s="301"/>
      <c r="L2" s="301"/>
      <c r="M2" s="301"/>
      <c r="N2" s="301"/>
      <c r="O2" s="301"/>
      <c r="P2" s="301"/>
      <c r="Q2" s="301"/>
      <c r="R2" s="301"/>
      <c r="S2" s="301"/>
      <c r="T2" s="301"/>
      <c r="U2" s="301"/>
      <c r="V2" s="301"/>
      <c r="W2" s="301"/>
      <c r="X2" s="301"/>
    </row>
    <row r="3" spans="1:24" ht="1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row>
    <row r="4" ht="5.25" customHeight="1"/>
    <row r="5" spans="1:20" ht="15" customHeight="1">
      <c r="A5" s="5"/>
      <c r="C5" s="10"/>
      <c r="D5" s="10"/>
      <c r="E5" s="10"/>
      <c r="F5" s="10"/>
      <c r="G5" s="5"/>
      <c r="Q5" s="328" t="str">
        <f>'交付申請書'!N13</f>
        <v>みらい小</v>
      </c>
      <c r="R5" s="328"/>
      <c r="S5" s="328"/>
      <c r="T5" s="11" t="s">
        <v>17</v>
      </c>
    </row>
    <row r="6" spans="1:18" ht="15" customHeight="1">
      <c r="A6" s="5"/>
      <c r="B6" s="412" t="str">
        <f>'交付申請書'!E22</f>
        <v>令和　★　年度</v>
      </c>
      <c r="C6" s="412"/>
      <c r="D6" s="412"/>
      <c r="E6" s="412"/>
      <c r="F6" s="412"/>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3" t="s">
        <v>6</v>
      </c>
      <c r="C8" s="416" t="s">
        <v>12</v>
      </c>
      <c r="D8" s="417"/>
      <c r="E8" s="417"/>
      <c r="F8" s="417"/>
      <c r="G8" s="417"/>
      <c r="H8" s="417"/>
      <c r="I8" s="417"/>
      <c r="J8" s="417"/>
      <c r="K8" s="417"/>
      <c r="L8" s="417"/>
      <c r="M8" s="417"/>
      <c r="N8" s="417"/>
      <c r="O8" s="417"/>
      <c r="P8" s="417"/>
      <c r="Q8" s="418"/>
      <c r="R8" s="419" t="s">
        <v>92</v>
      </c>
      <c r="S8" s="420"/>
      <c r="T8" s="420"/>
      <c r="U8" s="420"/>
      <c r="V8" s="420"/>
      <c r="W8" s="421"/>
    </row>
    <row r="9" spans="1:23" ht="15" customHeight="1">
      <c r="A9" s="5"/>
      <c r="B9" s="414"/>
      <c r="C9" s="422" t="s">
        <v>116</v>
      </c>
      <c r="D9" s="423"/>
      <c r="E9" s="423"/>
      <c r="F9" s="423"/>
      <c r="G9" s="423"/>
      <c r="H9" s="423"/>
      <c r="I9" s="423"/>
      <c r="J9" s="423"/>
      <c r="K9" s="423"/>
      <c r="L9" s="423"/>
      <c r="M9" s="423"/>
      <c r="N9" s="423"/>
      <c r="O9" s="423"/>
      <c r="P9" s="423"/>
      <c r="Q9" s="424"/>
      <c r="R9" s="428" t="s">
        <v>118</v>
      </c>
      <c r="S9" s="429"/>
      <c r="T9" s="429"/>
      <c r="U9" s="429"/>
      <c r="V9" s="429"/>
      <c r="W9" s="430"/>
    </row>
    <row r="10" spans="1:23" ht="15" customHeight="1">
      <c r="A10" s="5"/>
      <c r="B10" s="414"/>
      <c r="C10" s="425"/>
      <c r="D10" s="426"/>
      <c r="E10" s="426"/>
      <c r="F10" s="426"/>
      <c r="G10" s="426"/>
      <c r="H10" s="426"/>
      <c r="I10" s="426"/>
      <c r="J10" s="426"/>
      <c r="K10" s="426"/>
      <c r="L10" s="426"/>
      <c r="M10" s="426"/>
      <c r="N10" s="426"/>
      <c r="O10" s="426"/>
      <c r="P10" s="426"/>
      <c r="Q10" s="427"/>
      <c r="R10" s="431"/>
      <c r="S10" s="432"/>
      <c r="T10" s="432"/>
      <c r="U10" s="432"/>
      <c r="V10" s="432"/>
      <c r="W10" s="433"/>
    </row>
    <row r="11" spans="1:23" ht="15" customHeight="1">
      <c r="A11" s="5"/>
      <c r="B11" s="414"/>
      <c r="C11" s="434" t="s">
        <v>93</v>
      </c>
      <c r="D11" s="435"/>
      <c r="E11" s="435"/>
      <c r="F11" s="435"/>
      <c r="G11" s="435"/>
      <c r="H11" s="435"/>
      <c r="I11" s="435"/>
      <c r="J11" s="435"/>
      <c r="K11" s="435"/>
      <c r="L11" s="435"/>
      <c r="M11" s="435"/>
      <c r="N11" s="435"/>
      <c r="O11" s="435"/>
      <c r="P11" s="435"/>
      <c r="Q11" s="436"/>
      <c r="R11" s="437" t="s">
        <v>47</v>
      </c>
      <c r="S11" s="438"/>
      <c r="T11" s="438"/>
      <c r="U11" s="439">
        <v>5</v>
      </c>
      <c r="V11" s="439"/>
      <c r="W11" s="24" t="s">
        <v>18</v>
      </c>
    </row>
    <row r="12" spans="1:23" ht="15" customHeight="1">
      <c r="A12" s="5"/>
      <c r="B12" s="414"/>
      <c r="C12" s="440" t="s">
        <v>117</v>
      </c>
      <c r="D12" s="441"/>
      <c r="E12" s="441"/>
      <c r="F12" s="441"/>
      <c r="G12" s="441"/>
      <c r="H12" s="441"/>
      <c r="I12" s="441"/>
      <c r="J12" s="441"/>
      <c r="K12" s="441"/>
      <c r="L12" s="441"/>
      <c r="M12" s="441"/>
      <c r="N12" s="441"/>
      <c r="O12" s="441"/>
      <c r="P12" s="441"/>
      <c r="Q12" s="442"/>
      <c r="R12" s="446" t="s">
        <v>19</v>
      </c>
      <c r="S12" s="447"/>
      <c r="T12" s="447"/>
      <c r="U12" s="448">
        <v>100</v>
      </c>
      <c r="V12" s="448"/>
      <c r="W12" s="25" t="s">
        <v>18</v>
      </c>
    </row>
    <row r="13" spans="1:23" ht="15" customHeight="1">
      <c r="A13" s="5"/>
      <c r="B13" s="414"/>
      <c r="C13" s="440"/>
      <c r="D13" s="441"/>
      <c r="E13" s="441"/>
      <c r="F13" s="441"/>
      <c r="G13" s="441"/>
      <c r="H13" s="441"/>
      <c r="I13" s="441"/>
      <c r="J13" s="441"/>
      <c r="K13" s="441"/>
      <c r="L13" s="441"/>
      <c r="M13" s="441"/>
      <c r="N13" s="441"/>
      <c r="O13" s="441"/>
      <c r="P13" s="441"/>
      <c r="Q13" s="442"/>
      <c r="R13" s="446" t="s">
        <v>20</v>
      </c>
      <c r="S13" s="447"/>
      <c r="T13" s="447"/>
      <c r="U13" s="448">
        <v>15</v>
      </c>
      <c r="V13" s="448"/>
      <c r="W13" s="25" t="s">
        <v>18</v>
      </c>
    </row>
    <row r="14" spans="1:23" ht="15" customHeight="1">
      <c r="A14" s="5"/>
      <c r="B14" s="414"/>
      <c r="C14" s="440"/>
      <c r="D14" s="441"/>
      <c r="E14" s="441"/>
      <c r="F14" s="441"/>
      <c r="G14" s="441"/>
      <c r="H14" s="441"/>
      <c r="I14" s="441"/>
      <c r="J14" s="441"/>
      <c r="K14" s="441"/>
      <c r="L14" s="441"/>
      <c r="M14" s="441"/>
      <c r="N14" s="441"/>
      <c r="O14" s="441"/>
      <c r="P14" s="441"/>
      <c r="Q14" s="442"/>
      <c r="R14" s="446" t="s">
        <v>21</v>
      </c>
      <c r="S14" s="447"/>
      <c r="T14" s="447"/>
      <c r="U14" s="448">
        <v>10</v>
      </c>
      <c r="V14" s="448"/>
      <c r="W14" s="25" t="s">
        <v>18</v>
      </c>
    </row>
    <row r="15" spans="1:23" ht="15" customHeight="1" thickBot="1">
      <c r="A15" s="5"/>
      <c r="B15" s="414"/>
      <c r="C15" s="440"/>
      <c r="D15" s="441"/>
      <c r="E15" s="441"/>
      <c r="F15" s="441"/>
      <c r="G15" s="441"/>
      <c r="H15" s="441"/>
      <c r="I15" s="441"/>
      <c r="J15" s="441"/>
      <c r="K15" s="441"/>
      <c r="L15" s="441"/>
      <c r="M15" s="441"/>
      <c r="N15" s="441"/>
      <c r="O15" s="441"/>
      <c r="P15" s="441"/>
      <c r="Q15" s="442"/>
      <c r="R15" s="449" t="s">
        <v>22</v>
      </c>
      <c r="S15" s="450"/>
      <c r="T15" s="450"/>
      <c r="U15" s="451">
        <v>20</v>
      </c>
      <c r="V15" s="451"/>
      <c r="W15" s="26" t="s">
        <v>18</v>
      </c>
    </row>
    <row r="16" spans="1:23" ht="15" customHeight="1" thickBot="1" thickTop="1">
      <c r="A16" s="5"/>
      <c r="B16" s="415"/>
      <c r="C16" s="443"/>
      <c r="D16" s="444"/>
      <c r="E16" s="444"/>
      <c r="F16" s="444"/>
      <c r="G16" s="444"/>
      <c r="H16" s="444"/>
      <c r="I16" s="444"/>
      <c r="J16" s="444"/>
      <c r="K16" s="444"/>
      <c r="L16" s="444"/>
      <c r="M16" s="444"/>
      <c r="N16" s="444"/>
      <c r="O16" s="444"/>
      <c r="P16" s="444"/>
      <c r="Q16" s="445"/>
      <c r="R16" s="452" t="s">
        <v>11</v>
      </c>
      <c r="S16" s="453"/>
      <c r="T16" s="453"/>
      <c r="U16" s="454">
        <f>SUM(U11:V15)</f>
        <v>150</v>
      </c>
      <c r="V16" s="454"/>
      <c r="W16" s="27" t="s">
        <v>18</v>
      </c>
    </row>
    <row r="17" ht="5.25" customHeight="1"/>
    <row r="18" spans="2:4" ht="15.75" customHeight="1">
      <c r="B18" s="331" t="s">
        <v>38</v>
      </c>
      <c r="C18" s="331"/>
      <c r="D18" s="331"/>
    </row>
    <row r="19" spans="2:23" ht="32.25" customHeight="1">
      <c r="B19" s="455" t="s">
        <v>2</v>
      </c>
      <c r="C19" s="456"/>
      <c r="D19" s="456"/>
      <c r="E19" s="456"/>
      <c r="F19" s="457"/>
      <c r="G19" s="455" t="s">
        <v>28</v>
      </c>
      <c r="H19" s="456"/>
      <c r="I19" s="456"/>
      <c r="J19" s="456"/>
      <c r="K19" s="457"/>
      <c r="L19" s="316" t="s">
        <v>39</v>
      </c>
      <c r="M19" s="317"/>
      <c r="N19" s="317"/>
      <c r="O19" s="317"/>
      <c r="P19" s="317"/>
      <c r="Q19" s="317"/>
      <c r="R19" s="317"/>
      <c r="S19" s="317"/>
      <c r="T19" s="317"/>
      <c r="U19" s="317"/>
      <c r="V19" s="317"/>
      <c r="W19" s="318"/>
    </row>
    <row r="20" spans="1:23" ht="15" customHeight="1">
      <c r="A20" s="6"/>
      <c r="B20" s="336" t="s">
        <v>61</v>
      </c>
      <c r="C20" s="337"/>
      <c r="D20" s="337"/>
      <c r="E20" s="337"/>
      <c r="F20" s="338"/>
      <c r="G20" s="458">
        <v>100000</v>
      </c>
      <c r="H20" s="459"/>
      <c r="I20" s="459"/>
      <c r="J20" s="459"/>
      <c r="K20" s="460"/>
      <c r="L20" s="343"/>
      <c r="M20" s="344"/>
      <c r="N20" s="344"/>
      <c r="O20" s="344"/>
      <c r="P20" s="344"/>
      <c r="Q20" s="344"/>
      <c r="R20" s="344"/>
      <c r="S20" s="344"/>
      <c r="T20" s="344"/>
      <c r="U20" s="344"/>
      <c r="V20" s="344"/>
      <c r="W20" s="345"/>
    </row>
    <row r="21" spans="2:23" ht="15" customHeight="1">
      <c r="B21" s="339"/>
      <c r="C21" s="340"/>
      <c r="D21" s="340"/>
      <c r="E21" s="340"/>
      <c r="F21" s="341"/>
      <c r="G21" s="461"/>
      <c r="H21" s="462"/>
      <c r="I21" s="462"/>
      <c r="J21" s="462"/>
      <c r="K21" s="463"/>
      <c r="L21" s="346"/>
      <c r="M21" s="347"/>
      <c r="N21" s="347"/>
      <c r="O21" s="347"/>
      <c r="P21" s="347"/>
      <c r="Q21" s="347"/>
      <c r="R21" s="347"/>
      <c r="S21" s="347"/>
      <c r="T21" s="347"/>
      <c r="U21" s="347"/>
      <c r="V21" s="347"/>
      <c r="W21" s="348"/>
    </row>
    <row r="22" spans="1:23" ht="15" customHeight="1">
      <c r="A22" s="6"/>
      <c r="B22" s="336" t="s">
        <v>56</v>
      </c>
      <c r="C22" s="337"/>
      <c r="D22" s="337"/>
      <c r="E22" s="337"/>
      <c r="F22" s="338"/>
      <c r="G22" s="458">
        <v>83400</v>
      </c>
      <c r="H22" s="459"/>
      <c r="I22" s="459"/>
      <c r="J22" s="459"/>
      <c r="K22" s="460"/>
      <c r="L22" s="343" t="s">
        <v>186</v>
      </c>
      <c r="M22" s="344"/>
      <c r="N22" s="344"/>
      <c r="O22" s="344"/>
      <c r="P22" s="344"/>
      <c r="Q22" s="344"/>
      <c r="R22" s="344"/>
      <c r="S22" s="344"/>
      <c r="T22" s="344"/>
      <c r="U22" s="344"/>
      <c r="V22" s="344"/>
      <c r="W22" s="345"/>
    </row>
    <row r="23" spans="2:23" ht="15" customHeight="1">
      <c r="B23" s="339"/>
      <c r="C23" s="340"/>
      <c r="D23" s="340"/>
      <c r="E23" s="340"/>
      <c r="F23" s="341"/>
      <c r="G23" s="461"/>
      <c r="H23" s="462"/>
      <c r="I23" s="462"/>
      <c r="J23" s="462"/>
      <c r="K23" s="463"/>
      <c r="L23" s="346"/>
      <c r="M23" s="347"/>
      <c r="N23" s="347"/>
      <c r="O23" s="347"/>
      <c r="P23" s="347"/>
      <c r="Q23" s="347"/>
      <c r="R23" s="347"/>
      <c r="S23" s="347"/>
      <c r="T23" s="347"/>
      <c r="U23" s="347"/>
      <c r="V23" s="347"/>
      <c r="W23" s="348"/>
    </row>
    <row r="24" spans="2:23" ht="15.75" customHeight="1">
      <c r="B24" s="332" t="s">
        <v>5</v>
      </c>
      <c r="C24" s="332"/>
      <c r="D24" s="332"/>
      <c r="E24" s="332"/>
      <c r="F24" s="332"/>
      <c r="G24" s="373">
        <f>SUM(G20:K23)</f>
        <v>183400</v>
      </c>
      <c r="H24" s="373"/>
      <c r="I24" s="373"/>
      <c r="J24" s="373"/>
      <c r="K24" s="373"/>
      <c r="L24" s="374"/>
      <c r="M24" s="375"/>
      <c r="N24" s="375"/>
      <c r="O24" s="375"/>
      <c r="P24" s="375"/>
      <c r="Q24" s="375"/>
      <c r="R24" s="375"/>
      <c r="S24" s="375"/>
      <c r="T24" s="375"/>
      <c r="U24" s="375"/>
      <c r="V24" s="375"/>
      <c r="W24" s="376"/>
    </row>
    <row r="25" spans="2:23" ht="15.75" customHeight="1">
      <c r="B25" s="332"/>
      <c r="C25" s="332"/>
      <c r="D25" s="332"/>
      <c r="E25" s="332"/>
      <c r="F25" s="332"/>
      <c r="G25" s="373"/>
      <c r="H25" s="373"/>
      <c r="I25" s="373"/>
      <c r="J25" s="373"/>
      <c r="K25" s="373"/>
      <c r="L25" s="377"/>
      <c r="M25" s="378"/>
      <c r="N25" s="378"/>
      <c r="O25" s="378"/>
      <c r="P25" s="378"/>
      <c r="Q25" s="378"/>
      <c r="R25" s="378"/>
      <c r="S25" s="378"/>
      <c r="T25" s="378"/>
      <c r="U25" s="378"/>
      <c r="V25" s="378"/>
      <c r="W25" s="379"/>
    </row>
    <row r="26" spans="4:7" ht="6.75" customHeight="1">
      <c r="D26" s="159"/>
      <c r="E26" s="159"/>
      <c r="F26" s="159"/>
      <c r="G26" s="159"/>
    </row>
    <row r="27" spans="2:4" ht="15" customHeight="1">
      <c r="B27" s="331" t="s">
        <v>10</v>
      </c>
      <c r="C27" s="331"/>
      <c r="D27" s="331"/>
    </row>
    <row r="28" spans="2:23" s="8" customFormat="1" ht="33" customHeight="1">
      <c r="B28" s="333" t="s">
        <v>40</v>
      </c>
      <c r="C28" s="334"/>
      <c r="D28" s="334"/>
      <c r="E28" s="334"/>
      <c r="F28" s="335"/>
      <c r="G28" s="332" t="s">
        <v>41</v>
      </c>
      <c r="H28" s="332"/>
      <c r="I28" s="332"/>
      <c r="J28" s="332"/>
      <c r="K28" s="332"/>
      <c r="L28" s="308" t="s">
        <v>90</v>
      </c>
      <c r="M28" s="309"/>
      <c r="N28" s="309"/>
      <c r="O28" s="309"/>
      <c r="P28" s="309"/>
      <c r="Q28" s="309"/>
      <c r="R28" s="309"/>
      <c r="S28" s="309"/>
      <c r="T28" s="309"/>
      <c r="U28" s="309"/>
      <c r="V28" s="309"/>
      <c r="W28" s="310"/>
    </row>
    <row r="29" spans="2:23" ht="15" customHeight="1">
      <c r="B29" s="349" t="s">
        <v>48</v>
      </c>
      <c r="C29" s="350"/>
      <c r="D29" s="350"/>
      <c r="E29" s="350"/>
      <c r="F29" s="351"/>
      <c r="G29" s="358">
        <v>12000</v>
      </c>
      <c r="H29" s="359"/>
      <c r="I29" s="359"/>
      <c r="J29" s="359"/>
      <c r="K29" s="360"/>
      <c r="L29" s="464" t="s">
        <v>119</v>
      </c>
      <c r="M29" s="465"/>
      <c r="N29" s="465"/>
      <c r="O29" s="465"/>
      <c r="P29" s="465"/>
      <c r="Q29" s="465"/>
      <c r="R29" s="465"/>
      <c r="S29" s="465"/>
      <c r="T29" s="465"/>
      <c r="U29" s="465"/>
      <c r="V29" s="465"/>
      <c r="W29" s="466"/>
    </row>
    <row r="30" spans="2:23" ht="15" customHeight="1">
      <c r="B30" s="380"/>
      <c r="C30" s="353"/>
      <c r="D30" s="353"/>
      <c r="E30" s="353"/>
      <c r="F30" s="354"/>
      <c r="G30" s="361"/>
      <c r="H30" s="362"/>
      <c r="I30" s="362"/>
      <c r="J30" s="362"/>
      <c r="K30" s="363"/>
      <c r="L30" s="467"/>
      <c r="M30" s="468"/>
      <c r="N30" s="468"/>
      <c r="O30" s="468"/>
      <c r="P30" s="468"/>
      <c r="Q30" s="468"/>
      <c r="R30" s="468"/>
      <c r="S30" s="468"/>
      <c r="T30" s="468"/>
      <c r="U30" s="468"/>
      <c r="V30" s="468"/>
      <c r="W30" s="469"/>
    </row>
    <row r="31" spans="2:23" ht="15" customHeight="1">
      <c r="B31" s="352"/>
      <c r="C31" s="353"/>
      <c r="D31" s="353"/>
      <c r="E31" s="353"/>
      <c r="F31" s="354"/>
      <c r="G31" s="361"/>
      <c r="H31" s="362"/>
      <c r="I31" s="362"/>
      <c r="J31" s="362"/>
      <c r="K31" s="363"/>
      <c r="L31" s="467"/>
      <c r="M31" s="468"/>
      <c r="N31" s="468"/>
      <c r="O31" s="468"/>
      <c r="P31" s="468"/>
      <c r="Q31" s="468"/>
      <c r="R31" s="468"/>
      <c r="S31" s="468"/>
      <c r="T31" s="468"/>
      <c r="U31" s="468"/>
      <c r="V31" s="468"/>
      <c r="W31" s="469"/>
    </row>
    <row r="32" spans="2:23" ht="15" customHeight="1">
      <c r="B32" s="355"/>
      <c r="C32" s="356"/>
      <c r="D32" s="356"/>
      <c r="E32" s="356"/>
      <c r="F32" s="357"/>
      <c r="G32" s="364"/>
      <c r="H32" s="365"/>
      <c r="I32" s="365"/>
      <c r="J32" s="365"/>
      <c r="K32" s="366"/>
      <c r="L32" s="470"/>
      <c r="M32" s="471"/>
      <c r="N32" s="471"/>
      <c r="O32" s="471"/>
      <c r="P32" s="471"/>
      <c r="Q32" s="471"/>
      <c r="R32" s="471"/>
      <c r="S32" s="471"/>
      <c r="T32" s="471"/>
      <c r="U32" s="471"/>
      <c r="V32" s="471"/>
      <c r="W32" s="472"/>
    </row>
    <row r="33" spans="2:23" ht="15" customHeight="1">
      <c r="B33" s="349" t="s">
        <v>49</v>
      </c>
      <c r="C33" s="350"/>
      <c r="D33" s="350"/>
      <c r="E33" s="350"/>
      <c r="F33" s="351"/>
      <c r="G33" s="358"/>
      <c r="H33" s="359"/>
      <c r="I33" s="359"/>
      <c r="J33" s="359"/>
      <c r="K33" s="360"/>
      <c r="L33" s="464"/>
      <c r="M33" s="465"/>
      <c r="N33" s="465"/>
      <c r="O33" s="465"/>
      <c r="P33" s="465"/>
      <c r="Q33" s="465"/>
      <c r="R33" s="465"/>
      <c r="S33" s="465"/>
      <c r="T33" s="465"/>
      <c r="U33" s="465"/>
      <c r="V33" s="465"/>
      <c r="W33" s="466"/>
    </row>
    <row r="34" spans="2:23" ht="15" customHeight="1">
      <c r="B34" s="380"/>
      <c r="C34" s="353"/>
      <c r="D34" s="353"/>
      <c r="E34" s="353"/>
      <c r="F34" s="354"/>
      <c r="G34" s="361"/>
      <c r="H34" s="362"/>
      <c r="I34" s="362"/>
      <c r="J34" s="362"/>
      <c r="K34" s="363"/>
      <c r="L34" s="467"/>
      <c r="M34" s="468"/>
      <c r="N34" s="468"/>
      <c r="O34" s="468"/>
      <c r="P34" s="468"/>
      <c r="Q34" s="468"/>
      <c r="R34" s="468"/>
      <c r="S34" s="468"/>
      <c r="T34" s="468"/>
      <c r="U34" s="468"/>
      <c r="V34" s="468"/>
      <c r="W34" s="469"/>
    </row>
    <row r="35" spans="2:23" ht="15" customHeight="1">
      <c r="B35" s="352"/>
      <c r="C35" s="353"/>
      <c r="D35" s="353"/>
      <c r="E35" s="353"/>
      <c r="F35" s="354"/>
      <c r="G35" s="361"/>
      <c r="H35" s="362"/>
      <c r="I35" s="362"/>
      <c r="J35" s="362"/>
      <c r="K35" s="363"/>
      <c r="L35" s="467"/>
      <c r="M35" s="468"/>
      <c r="N35" s="468"/>
      <c r="O35" s="468"/>
      <c r="P35" s="468"/>
      <c r="Q35" s="468"/>
      <c r="R35" s="468"/>
      <c r="S35" s="468"/>
      <c r="T35" s="468"/>
      <c r="U35" s="468"/>
      <c r="V35" s="468"/>
      <c r="W35" s="469"/>
    </row>
    <row r="36" spans="2:23" ht="15" customHeight="1">
      <c r="B36" s="355"/>
      <c r="C36" s="356"/>
      <c r="D36" s="356"/>
      <c r="E36" s="356"/>
      <c r="F36" s="357"/>
      <c r="G36" s="364"/>
      <c r="H36" s="365"/>
      <c r="I36" s="365"/>
      <c r="J36" s="365"/>
      <c r="K36" s="366"/>
      <c r="L36" s="470"/>
      <c r="M36" s="471"/>
      <c r="N36" s="471"/>
      <c r="O36" s="471"/>
      <c r="P36" s="471"/>
      <c r="Q36" s="471"/>
      <c r="R36" s="471"/>
      <c r="S36" s="471"/>
      <c r="T36" s="471"/>
      <c r="U36" s="471"/>
      <c r="V36" s="471"/>
      <c r="W36" s="472"/>
    </row>
    <row r="37" spans="2:23" ht="15" customHeight="1">
      <c r="B37" s="349" t="s">
        <v>50</v>
      </c>
      <c r="C37" s="350"/>
      <c r="D37" s="350"/>
      <c r="E37" s="350"/>
      <c r="F37" s="351"/>
      <c r="G37" s="358">
        <v>138000</v>
      </c>
      <c r="H37" s="359"/>
      <c r="I37" s="359"/>
      <c r="J37" s="359"/>
      <c r="K37" s="360"/>
      <c r="L37" s="464" t="s">
        <v>179</v>
      </c>
      <c r="M37" s="465"/>
      <c r="N37" s="465"/>
      <c r="O37" s="465"/>
      <c r="P37" s="465"/>
      <c r="Q37" s="465"/>
      <c r="R37" s="465"/>
      <c r="S37" s="465"/>
      <c r="T37" s="465"/>
      <c r="U37" s="465"/>
      <c r="V37" s="465"/>
      <c r="W37" s="466"/>
    </row>
    <row r="38" spans="2:23" ht="15" customHeight="1">
      <c r="B38" s="380"/>
      <c r="C38" s="353"/>
      <c r="D38" s="353"/>
      <c r="E38" s="353"/>
      <c r="F38" s="354"/>
      <c r="G38" s="361"/>
      <c r="H38" s="362"/>
      <c r="I38" s="362"/>
      <c r="J38" s="362"/>
      <c r="K38" s="363"/>
      <c r="L38" s="467" t="s">
        <v>181</v>
      </c>
      <c r="M38" s="468"/>
      <c r="N38" s="468"/>
      <c r="O38" s="468"/>
      <c r="P38" s="468"/>
      <c r="Q38" s="468"/>
      <c r="R38" s="468"/>
      <c r="S38" s="468"/>
      <c r="T38" s="468"/>
      <c r="U38" s="468"/>
      <c r="V38" s="468"/>
      <c r="W38" s="469"/>
    </row>
    <row r="39" spans="2:23" ht="15" customHeight="1">
      <c r="B39" s="380"/>
      <c r="C39" s="353"/>
      <c r="D39" s="353"/>
      <c r="E39" s="353"/>
      <c r="F39" s="354"/>
      <c r="G39" s="361"/>
      <c r="H39" s="362"/>
      <c r="I39" s="362"/>
      <c r="J39" s="362"/>
      <c r="K39" s="363"/>
      <c r="L39" s="473" t="s">
        <v>180</v>
      </c>
      <c r="M39" s="474"/>
      <c r="N39" s="474"/>
      <c r="O39" s="474"/>
      <c r="P39" s="474"/>
      <c r="Q39" s="474"/>
      <c r="R39" s="474"/>
      <c r="S39" s="474"/>
      <c r="T39" s="474"/>
      <c r="U39" s="474"/>
      <c r="V39" s="474"/>
      <c r="W39" s="475"/>
    </row>
    <row r="40" spans="2:23" ht="15" customHeight="1">
      <c r="B40" s="380"/>
      <c r="C40" s="353"/>
      <c r="D40" s="353"/>
      <c r="E40" s="353"/>
      <c r="F40" s="354"/>
      <c r="G40" s="361"/>
      <c r="H40" s="362"/>
      <c r="I40" s="362"/>
      <c r="J40" s="362"/>
      <c r="K40" s="363"/>
      <c r="L40" s="467" t="s">
        <v>120</v>
      </c>
      <c r="M40" s="468"/>
      <c r="N40" s="468"/>
      <c r="O40" s="468"/>
      <c r="P40" s="468"/>
      <c r="Q40" s="468"/>
      <c r="R40" s="468"/>
      <c r="S40" s="468"/>
      <c r="T40" s="468"/>
      <c r="U40" s="468"/>
      <c r="V40" s="468"/>
      <c r="W40" s="469"/>
    </row>
    <row r="41" spans="2:23" ht="15" customHeight="1">
      <c r="B41" s="352"/>
      <c r="C41" s="353"/>
      <c r="D41" s="353"/>
      <c r="E41" s="353"/>
      <c r="F41" s="354"/>
      <c r="G41" s="361"/>
      <c r="H41" s="362"/>
      <c r="I41" s="362"/>
      <c r="J41" s="362"/>
      <c r="K41" s="363"/>
      <c r="L41" s="467" t="s">
        <v>182</v>
      </c>
      <c r="M41" s="468"/>
      <c r="N41" s="468"/>
      <c r="O41" s="468"/>
      <c r="P41" s="468"/>
      <c r="Q41" s="468"/>
      <c r="R41" s="468"/>
      <c r="S41" s="468"/>
      <c r="T41" s="468"/>
      <c r="U41" s="468"/>
      <c r="V41" s="468"/>
      <c r="W41" s="469"/>
    </row>
    <row r="42" spans="2:23" ht="15" customHeight="1">
      <c r="B42" s="355"/>
      <c r="C42" s="356"/>
      <c r="D42" s="356"/>
      <c r="E42" s="356"/>
      <c r="F42" s="357"/>
      <c r="G42" s="364"/>
      <c r="H42" s="365"/>
      <c r="I42" s="365"/>
      <c r="J42" s="365"/>
      <c r="K42" s="366"/>
      <c r="L42" s="470" t="s">
        <v>183</v>
      </c>
      <c r="M42" s="471"/>
      <c r="N42" s="471"/>
      <c r="O42" s="471"/>
      <c r="P42" s="471"/>
      <c r="Q42" s="471"/>
      <c r="R42" s="471"/>
      <c r="S42" s="471"/>
      <c r="T42" s="471"/>
      <c r="U42" s="471"/>
      <c r="V42" s="471"/>
      <c r="W42" s="472"/>
    </row>
    <row r="43" spans="2:23" ht="15" customHeight="1">
      <c r="B43" s="349" t="s">
        <v>51</v>
      </c>
      <c r="C43" s="350"/>
      <c r="D43" s="350"/>
      <c r="E43" s="350"/>
      <c r="F43" s="351"/>
      <c r="G43" s="358">
        <v>33400</v>
      </c>
      <c r="H43" s="359"/>
      <c r="I43" s="359"/>
      <c r="J43" s="359"/>
      <c r="K43" s="360"/>
      <c r="L43" s="464" t="s">
        <v>184</v>
      </c>
      <c r="M43" s="465"/>
      <c r="N43" s="465"/>
      <c r="O43" s="465"/>
      <c r="P43" s="465"/>
      <c r="Q43" s="465"/>
      <c r="R43" s="465"/>
      <c r="S43" s="465"/>
      <c r="T43" s="465"/>
      <c r="U43" s="465"/>
      <c r="V43" s="465"/>
      <c r="W43" s="466"/>
    </row>
    <row r="44" spans="2:23" ht="15" customHeight="1">
      <c r="B44" s="380"/>
      <c r="C44" s="353"/>
      <c r="D44" s="353"/>
      <c r="E44" s="353"/>
      <c r="F44" s="354"/>
      <c r="G44" s="361"/>
      <c r="H44" s="362"/>
      <c r="I44" s="362"/>
      <c r="J44" s="362"/>
      <c r="K44" s="363"/>
      <c r="L44" s="467" t="s">
        <v>185</v>
      </c>
      <c r="M44" s="468"/>
      <c r="N44" s="468"/>
      <c r="O44" s="468"/>
      <c r="P44" s="468"/>
      <c r="Q44" s="468"/>
      <c r="R44" s="468"/>
      <c r="S44" s="468"/>
      <c r="T44" s="468"/>
      <c r="U44" s="468"/>
      <c r="V44" s="468"/>
      <c r="W44" s="469"/>
    </row>
    <row r="45" spans="2:23" ht="15" customHeight="1">
      <c r="B45" s="352"/>
      <c r="C45" s="353"/>
      <c r="D45" s="353"/>
      <c r="E45" s="353"/>
      <c r="F45" s="354"/>
      <c r="G45" s="361"/>
      <c r="H45" s="362"/>
      <c r="I45" s="362"/>
      <c r="J45" s="362"/>
      <c r="K45" s="363"/>
      <c r="L45" s="467"/>
      <c r="M45" s="468"/>
      <c r="N45" s="468"/>
      <c r="O45" s="468"/>
      <c r="P45" s="468"/>
      <c r="Q45" s="468"/>
      <c r="R45" s="468"/>
      <c r="S45" s="468"/>
      <c r="T45" s="468"/>
      <c r="U45" s="468"/>
      <c r="V45" s="468"/>
      <c r="W45" s="469"/>
    </row>
    <row r="46" spans="2:23" ht="15" customHeight="1">
      <c r="B46" s="355"/>
      <c r="C46" s="356"/>
      <c r="D46" s="356"/>
      <c r="E46" s="356"/>
      <c r="F46" s="357"/>
      <c r="G46" s="364"/>
      <c r="H46" s="365"/>
      <c r="I46" s="365"/>
      <c r="J46" s="365"/>
      <c r="K46" s="366"/>
      <c r="L46" s="470"/>
      <c r="M46" s="471"/>
      <c r="N46" s="471"/>
      <c r="O46" s="471"/>
      <c r="P46" s="471"/>
      <c r="Q46" s="471"/>
      <c r="R46" s="471"/>
      <c r="S46" s="471"/>
      <c r="T46" s="471"/>
      <c r="U46" s="471"/>
      <c r="V46" s="471"/>
      <c r="W46" s="472"/>
    </row>
    <row r="47" spans="2:23" ht="15" customHeight="1">
      <c r="B47" s="349" t="s">
        <v>44</v>
      </c>
      <c r="C47" s="350"/>
      <c r="D47" s="350"/>
      <c r="E47" s="350"/>
      <c r="F47" s="351"/>
      <c r="G47" s="358"/>
      <c r="H47" s="359"/>
      <c r="I47" s="359"/>
      <c r="J47" s="359"/>
      <c r="K47" s="360"/>
      <c r="L47" s="464"/>
      <c r="M47" s="465"/>
      <c r="N47" s="465"/>
      <c r="O47" s="465"/>
      <c r="P47" s="465"/>
      <c r="Q47" s="465"/>
      <c r="R47" s="465"/>
      <c r="S47" s="465"/>
      <c r="T47" s="465"/>
      <c r="U47" s="465"/>
      <c r="V47" s="465"/>
      <c r="W47" s="466"/>
    </row>
    <row r="48" spans="2:23" ht="15" customHeight="1">
      <c r="B48" s="380"/>
      <c r="C48" s="353"/>
      <c r="D48" s="353"/>
      <c r="E48" s="353"/>
      <c r="F48" s="354"/>
      <c r="G48" s="361"/>
      <c r="H48" s="362"/>
      <c r="I48" s="362"/>
      <c r="J48" s="362"/>
      <c r="K48" s="363"/>
      <c r="L48" s="467"/>
      <c r="M48" s="468"/>
      <c r="N48" s="468"/>
      <c r="O48" s="468"/>
      <c r="P48" s="468"/>
      <c r="Q48" s="468"/>
      <c r="R48" s="468"/>
      <c r="S48" s="468"/>
      <c r="T48" s="468"/>
      <c r="U48" s="468"/>
      <c r="V48" s="468"/>
      <c r="W48" s="469"/>
    </row>
    <row r="49" spans="2:23" ht="15" customHeight="1">
      <c r="B49" s="355"/>
      <c r="C49" s="356"/>
      <c r="D49" s="356"/>
      <c r="E49" s="356"/>
      <c r="F49" s="357"/>
      <c r="G49" s="364"/>
      <c r="H49" s="365"/>
      <c r="I49" s="365"/>
      <c r="J49" s="365"/>
      <c r="K49" s="366"/>
      <c r="L49" s="470"/>
      <c r="M49" s="471"/>
      <c r="N49" s="471"/>
      <c r="O49" s="471"/>
      <c r="P49" s="471"/>
      <c r="Q49" s="471"/>
      <c r="R49" s="471"/>
      <c r="S49" s="471"/>
      <c r="T49" s="471"/>
      <c r="U49" s="471"/>
      <c r="V49" s="471"/>
      <c r="W49" s="472"/>
    </row>
    <row r="50" spans="2:23" ht="15" customHeight="1">
      <c r="B50" s="381"/>
      <c r="C50" s="350"/>
      <c r="D50" s="350"/>
      <c r="E50" s="350"/>
      <c r="F50" s="351"/>
      <c r="G50" s="358"/>
      <c r="H50" s="359"/>
      <c r="I50" s="359"/>
      <c r="J50" s="359"/>
      <c r="K50" s="360"/>
      <c r="L50" s="476"/>
      <c r="M50" s="465"/>
      <c r="N50" s="465"/>
      <c r="O50" s="465"/>
      <c r="P50" s="465"/>
      <c r="Q50" s="465"/>
      <c r="R50" s="465"/>
      <c r="S50" s="465"/>
      <c r="T50" s="465"/>
      <c r="U50" s="465"/>
      <c r="V50" s="465"/>
      <c r="W50" s="466"/>
    </row>
    <row r="51" spans="2:23" ht="15" customHeight="1">
      <c r="B51" s="352"/>
      <c r="C51" s="353"/>
      <c r="D51" s="353"/>
      <c r="E51" s="353"/>
      <c r="F51" s="354"/>
      <c r="G51" s="361"/>
      <c r="H51" s="362"/>
      <c r="I51" s="362"/>
      <c r="J51" s="362"/>
      <c r="K51" s="363"/>
      <c r="L51" s="467"/>
      <c r="M51" s="468"/>
      <c r="N51" s="468"/>
      <c r="O51" s="468"/>
      <c r="P51" s="468"/>
      <c r="Q51" s="468"/>
      <c r="R51" s="468"/>
      <c r="S51" s="468"/>
      <c r="T51" s="468"/>
      <c r="U51" s="468"/>
      <c r="V51" s="468"/>
      <c r="W51" s="469"/>
    </row>
    <row r="52" spans="2:23" ht="15" customHeight="1">
      <c r="B52" s="355"/>
      <c r="C52" s="356"/>
      <c r="D52" s="356"/>
      <c r="E52" s="356"/>
      <c r="F52" s="357"/>
      <c r="G52" s="364"/>
      <c r="H52" s="365"/>
      <c r="I52" s="365"/>
      <c r="J52" s="365"/>
      <c r="K52" s="366"/>
      <c r="L52" s="470"/>
      <c r="M52" s="471"/>
      <c r="N52" s="471"/>
      <c r="O52" s="471"/>
      <c r="P52" s="471"/>
      <c r="Q52" s="471"/>
      <c r="R52" s="471"/>
      <c r="S52" s="471"/>
      <c r="T52" s="471"/>
      <c r="U52" s="471"/>
      <c r="V52" s="471"/>
      <c r="W52" s="472"/>
    </row>
    <row r="53" spans="2:23" ht="15" customHeight="1">
      <c r="B53" s="352"/>
      <c r="C53" s="353"/>
      <c r="D53" s="353"/>
      <c r="E53" s="353"/>
      <c r="F53" s="354"/>
      <c r="G53" s="358"/>
      <c r="H53" s="359"/>
      <c r="I53" s="359"/>
      <c r="J53" s="359"/>
      <c r="K53" s="360"/>
      <c r="L53" s="464"/>
      <c r="M53" s="465"/>
      <c r="N53" s="465"/>
      <c r="O53" s="465"/>
      <c r="P53" s="465"/>
      <c r="Q53" s="465"/>
      <c r="R53" s="465"/>
      <c r="S53" s="465"/>
      <c r="T53" s="465"/>
      <c r="U53" s="465"/>
      <c r="V53" s="465"/>
      <c r="W53" s="466"/>
    </row>
    <row r="54" spans="2:23" ht="15" customHeight="1">
      <c r="B54" s="352"/>
      <c r="C54" s="353"/>
      <c r="D54" s="353"/>
      <c r="E54" s="353"/>
      <c r="F54" s="354"/>
      <c r="G54" s="361"/>
      <c r="H54" s="362"/>
      <c r="I54" s="362"/>
      <c r="J54" s="362"/>
      <c r="K54" s="363"/>
      <c r="L54" s="467"/>
      <c r="M54" s="468"/>
      <c r="N54" s="468"/>
      <c r="O54" s="468"/>
      <c r="P54" s="468"/>
      <c r="Q54" s="468"/>
      <c r="R54" s="468"/>
      <c r="S54" s="468"/>
      <c r="T54" s="468"/>
      <c r="U54" s="468"/>
      <c r="V54" s="468"/>
      <c r="W54" s="469"/>
    </row>
    <row r="55" spans="2:23" ht="15" customHeight="1">
      <c r="B55" s="382"/>
      <c r="C55" s="383"/>
      <c r="D55" s="383"/>
      <c r="E55" s="383"/>
      <c r="F55" s="384"/>
      <c r="G55" s="364"/>
      <c r="H55" s="365"/>
      <c r="I55" s="365"/>
      <c r="J55" s="365"/>
      <c r="K55" s="366"/>
      <c r="L55" s="470"/>
      <c r="M55" s="471"/>
      <c r="N55" s="471"/>
      <c r="O55" s="471"/>
      <c r="P55" s="471"/>
      <c r="Q55" s="471"/>
      <c r="R55" s="471"/>
      <c r="S55" s="471"/>
      <c r="T55" s="471"/>
      <c r="U55" s="471"/>
      <c r="V55" s="471"/>
      <c r="W55" s="472"/>
    </row>
    <row r="56" spans="2:23" ht="15" customHeight="1">
      <c r="B56" s="385" t="s">
        <v>11</v>
      </c>
      <c r="C56" s="386"/>
      <c r="D56" s="386"/>
      <c r="E56" s="386"/>
      <c r="F56" s="386"/>
      <c r="G56" s="389">
        <f>SUM(G29:K55)</f>
        <v>183400</v>
      </c>
      <c r="H56" s="390"/>
      <c r="I56" s="390"/>
      <c r="J56" s="390"/>
      <c r="K56" s="391"/>
      <c r="L56" s="398"/>
      <c r="M56" s="399"/>
      <c r="N56" s="399"/>
      <c r="O56" s="399"/>
      <c r="P56" s="399"/>
      <c r="Q56" s="399"/>
      <c r="R56" s="399"/>
      <c r="S56" s="399"/>
      <c r="T56" s="399"/>
      <c r="U56" s="399"/>
      <c r="V56" s="399"/>
      <c r="W56" s="400"/>
    </row>
    <row r="57" spans="2:23" ht="15" customHeight="1">
      <c r="B57" s="388"/>
      <c r="C57" s="331"/>
      <c r="D57" s="331"/>
      <c r="E57" s="331"/>
      <c r="F57" s="331"/>
      <c r="G57" s="395"/>
      <c r="H57" s="396"/>
      <c r="I57" s="396"/>
      <c r="J57" s="396"/>
      <c r="K57" s="397"/>
      <c r="L57" s="404"/>
      <c r="M57" s="405"/>
      <c r="N57" s="405"/>
      <c r="O57" s="405"/>
      <c r="P57" s="405"/>
      <c r="Q57" s="405"/>
      <c r="R57" s="405"/>
      <c r="S57" s="405"/>
      <c r="T57" s="405"/>
      <c r="U57" s="405"/>
      <c r="V57" s="405"/>
      <c r="W57" s="406"/>
    </row>
    <row r="58" spans="2:23" ht="23.25" customHeight="1">
      <c r="B58" s="407" t="s">
        <v>34</v>
      </c>
      <c r="C58" s="407"/>
      <c r="D58" s="407"/>
      <c r="E58" s="408">
        <f>G24</f>
        <v>183400</v>
      </c>
      <c r="F58" s="408"/>
      <c r="G58" s="408"/>
      <c r="H58" s="408"/>
      <c r="I58" s="409" t="s">
        <v>46</v>
      </c>
      <c r="J58" s="409"/>
      <c r="K58" s="409"/>
      <c r="L58" s="409"/>
      <c r="M58" s="410">
        <f>G56</f>
        <v>183400</v>
      </c>
      <c r="N58" s="410"/>
      <c r="O58" s="410"/>
      <c r="P58" s="410"/>
      <c r="Q58" s="3" t="s">
        <v>35</v>
      </c>
      <c r="R58" s="9" t="s">
        <v>36</v>
      </c>
      <c r="T58" s="411">
        <f>G24-G56</f>
        <v>0</v>
      </c>
      <c r="U58" s="411"/>
      <c r="V58" s="411"/>
      <c r="W58" s="411"/>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PCHK4304</dc:creator>
  <cp:keywords/>
  <dc:description/>
  <cp:lastModifiedBy>北村 百合子</cp:lastModifiedBy>
  <cp:lastPrinted>2022-02-18T01:36:16Z</cp:lastPrinted>
  <dcterms:created xsi:type="dcterms:W3CDTF">2004-04-05T00:20:06Z</dcterms:created>
  <dcterms:modified xsi:type="dcterms:W3CDTF">2024-04-05T02:41:10Z</dcterms:modified>
  <cp:category/>
  <cp:version/>
  <cp:contentType/>
  <cp:contentStatus/>
</cp:coreProperties>
</file>